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2" Type="http://schemas.openxmlformats.org/officeDocument/2006/relationships/extended-properties" Target="docProps/app.xml" /><Relationship Id="rId3"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7" lowestEdited="5" rupBuild="26626"/>
  <workbookPr codeName="ThisWorkbook" defaultThemeVersion="124226"/>
  <workbookProtection workbookAlgorithmName="SHA-512" workbookHashValue="NhfCU8+4j2ZoUMJpgqwoz3APVkkjEZ/eHEnd6U40R7pfmJlXO3/lbjC6h3EJ0unuZ2PRXZ1R/qN9xbQ6wSg4Ww==" workbookSaltValue="mb1u5TWqljdcLaCqWaGk+A==" workbookSpinCount="100000" lockStructure="1"/>
  <bookViews>
    <workbookView showSheetTabs="0" xWindow="30405" yWindow="1245" windowWidth="25455" windowHeight="12300"/>
  </bookViews>
  <sheets>
    <sheet name="Opening" sheetId="1" r:id="rId1"/>
    <sheet name="Profile" sheetId="2" r:id="rId2"/>
    <sheet name="Forecasts" sheetId="3" r:id="rId3"/>
    <sheet name="Forecast Notes" sheetId="6" r:id="rId4"/>
    <sheet name="Lists" sheetId="5" r:id="rId5"/>
  </sheets>
  <externalReferences>
    <externalReference r:id="rId6"/>
  </externalReferences>
  <definedNames>
    <definedName name="_xlnm._FilterDatabase" comment="" localSheetId="2" hidden="1">Forecasts!$A$1:$T$1954</definedName>
    <definedName name="Fore2013" comment="">'Forecasts'!#REF!</definedName>
    <definedName name="Fore2014" comment="">'Forecasts'!#REF!</definedName>
    <definedName name="Fore2015" comment="">'Forecasts'!#REF!</definedName>
    <definedName name="Fore2016" comment="">'Forecasts'!#REF!</definedName>
    <definedName name="Fore2017" comment="">'Forecasts'!#REF!</definedName>
    <definedName name="Fore2018" comment="">'Forecasts'!#REF!</definedName>
    <definedName name="Fore2019" comment="">'[1]BASSING'!$B$173:$AY$176</definedName>
    <definedName name="_xlnm.Print_Area" comment="" localSheetId="1">Profile!$B$1:$J$42</definedName>
    <definedName name="Schools" comment="">Lists!$A$2:$A$28</definedName>
  </definedNames>
  <calcPr fullPrecision="1"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<sst xmlns="http://schemas.openxmlformats.org/spreadsheetml/2006/main" uniqueCount="277" count="4217">
  <si>
    <t>Select School:</t>
  </si>
  <si>
    <r>
      <t xml:space="preserve">To view the pupil forecast for your school click in the yellow box and select your school from the drop down list. </t>
    </r>
    <r>
      <rPr>
        <u val="single"/>
        <sz val="12"/>
        <color indexed="8"/>
        <rFont val="Arial"/>
        <family val="2"/>
        <charset val="0"/>
      </rPr>
      <t>Then press enter.</t>
    </r>
  </si>
  <si>
    <t>ENTER</t>
  </si>
  <si>
    <t>School</t>
  </si>
  <si>
    <t>School Year</t>
  </si>
  <si>
    <t>Understanding your forecast:</t>
  </si>
  <si>
    <t>This page is set up to print onto a single page for your convenience. Select print preview to show this.</t>
  </si>
  <si>
    <t>PAN</t>
  </si>
  <si>
    <t>Total School</t>
  </si>
  <si>
    <r>
      <t/>
    </r>
    <r>
      <rPr>
        <sz val="10"/>
        <rFont val="Wingdings"/>
        <charset val="2"/>
      </rPr>
      <t></t>
    </r>
    <r>
      <rPr>
        <sz val="10"/>
        <rFont val="Arial"/>
        <family val="2"/>
        <charset val="0"/>
      </rPr>
      <t xml:space="preserve"> The five-year pupil forecasts are trend-based forecasts. They show the development of school rolls over the next five years if the trends and patterns of the past three years were to continue.</t>
    </r>
  </si>
  <si>
    <r>
      <t/>
    </r>
    <r>
      <rPr>
        <sz val="10"/>
        <rFont val="Wingdings"/>
        <charset val="2"/>
      </rPr>
      <t></t>
    </r>
    <r>
      <rPr>
        <sz val="10"/>
        <rFont val="Arial"/>
        <family val="2"/>
        <charset val="0"/>
      </rPr>
      <t xml:space="preserve"> Year groups are assumed to move through the school with the average net gains and losses experienced within the school over the last three years</t>
    </r>
  </si>
  <si>
    <t>Notes</t>
  </si>
  <si>
    <r>
      <t/>
    </r>
    <r>
      <rPr>
        <b/>
        <sz val="12"/>
        <color indexed="10"/>
        <rFont val="Arial"/>
        <family val="2"/>
        <charset val="0"/>
      </rPr>
      <t>Click here</t>
    </r>
    <r>
      <rPr>
        <b/>
        <sz val="12"/>
        <rFont val="Arial"/>
        <family val="2"/>
        <charset val="0"/>
      </rPr>
      <t xml:space="preserve"> to return to the main page and select a different school</t>
    </r>
  </si>
  <si>
    <t>School &amp; Year</t>
  </si>
  <si>
    <t>Bassingbourn Primary School</t>
  </si>
  <si>
    <t>Guilden Morden CofE Primary Academy</t>
  </si>
  <si>
    <t>Petersfield CofE Aided Primary School</t>
  </si>
  <si>
    <t>Steeple Morden CofE VC Primary School</t>
  </si>
  <si>
    <t>Bottisham Community Primary School</t>
  </si>
  <si>
    <t>Burwell Village College (Primary)</t>
  </si>
  <si>
    <t>Fen Ditton Primary School</t>
  </si>
  <si>
    <t>Fulbourn Primary School</t>
  </si>
  <si>
    <t>Great Wilbraham CofE Primary School</t>
  </si>
  <si>
    <t>Swaffham Bulbeck Church of England Primary School</t>
  </si>
  <si>
    <t>Teversham CofE VA Primary School</t>
  </si>
  <si>
    <t>Cheveley CofE Primary School</t>
  </si>
  <si>
    <t>Ditton Lodge Primary School</t>
  </si>
  <si>
    <t>Kettlefields Primary School</t>
  </si>
  <si>
    <t>Hardwick and Cambourne Community Primary School</t>
  </si>
  <si>
    <t>Jeavons Wood Primary School</t>
  </si>
  <si>
    <t>Monkfield Park Primary School</t>
  </si>
  <si>
    <t>The Vine Inter-Church Primary School</t>
  </si>
  <si>
    <t>Arbury Primary School</t>
  </si>
  <si>
    <t>Chesterton Primary School</t>
  </si>
  <si>
    <t>Kings Hedges Primary School</t>
  </si>
  <si>
    <t>Mayfield Primary School</t>
  </si>
  <si>
    <t>Milton Road Primary School</t>
  </si>
  <si>
    <t>Orchard Park Community Primary School</t>
  </si>
  <si>
    <t>Shirley Community Primary School</t>
  </si>
  <si>
    <t>St Laurence Catholic Primary School</t>
  </si>
  <si>
    <t>St Luke's CofE Primary School</t>
  </si>
  <si>
    <t>The Grove Primary School</t>
  </si>
  <si>
    <t>University of Cambridge Primary School</t>
  </si>
  <si>
    <t>Bewick Bridge Community Primary School</t>
  </si>
  <si>
    <t>Cherry Hinton Church of England Voluntary Controlled Primary School</t>
  </si>
  <si>
    <t>Colville Primary School</t>
  </si>
  <si>
    <t>Fawcett Primary School</t>
  </si>
  <si>
    <t>Morley Memorial Primary School</t>
  </si>
  <si>
    <t>Newnham Croft Primary School</t>
  </si>
  <si>
    <t>Park Street CofE Primary School</t>
  </si>
  <si>
    <t>Queen Edith Primary School</t>
  </si>
  <si>
    <t>Queen Emma Primary School</t>
  </si>
  <si>
    <t>Ridgefield Primary School</t>
  </si>
  <si>
    <t>St Alban's Catholic Primary School</t>
  </si>
  <si>
    <t>St Matthew's Primary School</t>
  </si>
  <si>
    <t>St Pauls CofE VA Primary School</t>
  </si>
  <si>
    <t>St Philip's CofE Aided Primary School</t>
  </si>
  <si>
    <t>The Spinney Primary School</t>
  </si>
  <si>
    <t>Trumpington Meadows Primary School</t>
  </si>
  <si>
    <t>Trumpington Park Primary School</t>
  </si>
  <si>
    <t>Benwick Primary School</t>
  </si>
  <si>
    <t>Lionel Walden Primary School</t>
  </si>
  <si>
    <t>Thomas Eaton Primary Academy</t>
  </si>
  <si>
    <t>Manea Community Primary School</t>
  </si>
  <si>
    <t>Glebelands Primary Academy</t>
  </si>
  <si>
    <t>Kingsfield Primary School</t>
  </si>
  <si>
    <t>Barton CofE VA Primary School</t>
  </si>
  <si>
    <t>Bourn CofE Primary Academy</t>
  </si>
  <si>
    <t>Caldecote Primary School</t>
  </si>
  <si>
    <t>Coton Church of England (Voluntary Controlled) Primary School</t>
  </si>
  <si>
    <t>Haslingfield Endowed Primary School</t>
  </si>
  <si>
    <t>Meridian Primary School</t>
  </si>
  <si>
    <t>Gamlingay Village Primary</t>
  </si>
  <si>
    <t>Cottenham Primary School</t>
  </si>
  <si>
    <t>Willingham Primary School</t>
  </si>
  <si>
    <t>Littleport Community Primary School</t>
  </si>
  <si>
    <t>Millfield Primary School</t>
  </si>
  <si>
    <t>Downham Feoffees Primary Academy</t>
  </si>
  <si>
    <t>Ely St John's Community Primary School</t>
  </si>
  <si>
    <t>Ely St Mary's CofE Junior School</t>
  </si>
  <si>
    <t>Isle of Ely Primary School</t>
  </si>
  <si>
    <t>Lantern Community Primary School</t>
  </si>
  <si>
    <t>Spring Meadow Infant School</t>
  </si>
  <si>
    <t>Brington CofE Primary School</t>
  </si>
  <si>
    <t>Brampton Village Primary School</t>
  </si>
  <si>
    <t>Buckden CofE Primary School</t>
  </si>
  <si>
    <t>Offord Primary School</t>
  </si>
  <si>
    <t>Abbots Ripton CofE Primary School</t>
  </si>
  <si>
    <t>Houghton Primary School</t>
  </si>
  <si>
    <t>Wyton on the Hill Community Primary School</t>
  </si>
  <si>
    <t>Cromwell Academy</t>
  </si>
  <si>
    <t>Ermine Street Church Academy</t>
  </si>
  <si>
    <t>Godmanchester Bridge Academy</t>
  </si>
  <si>
    <t>Godmanchester Community Academy</t>
  </si>
  <si>
    <t>Hartford Junior School</t>
  </si>
  <si>
    <t>Huntingdon Primary School</t>
  </si>
  <si>
    <t>St Anne's CofE Primary School</t>
  </si>
  <si>
    <t>St John's CofE Primary School</t>
  </si>
  <si>
    <t>Stukeley Meadows Primary School</t>
  </si>
  <si>
    <t>Thongsley Fields Primary and Nursery School</t>
  </si>
  <si>
    <t>Girton Glebe Primary School</t>
  </si>
  <si>
    <t>Milton Church of England Primary School</t>
  </si>
  <si>
    <t>Oakington CofE Primary School</t>
  </si>
  <si>
    <t>Waterbeach Community Primary School</t>
  </si>
  <si>
    <t>Burrough Green CofE Primary School</t>
  </si>
  <si>
    <t>Castle Camps Church of England (Controlled) Primary School</t>
  </si>
  <si>
    <t>Great Abington Primary School</t>
  </si>
  <si>
    <t>Linton CofE Infant School</t>
  </si>
  <si>
    <t>Linton Heights Junior School</t>
  </si>
  <si>
    <t>Meadow Primary School</t>
  </si>
  <si>
    <t>All Saints Interchurch Academy</t>
  </si>
  <si>
    <t>Burrowmoor Primary School</t>
  </si>
  <si>
    <t>Cavalry Primary School</t>
  </si>
  <si>
    <t>Townley Primary School</t>
  </si>
  <si>
    <t>Westwood Primary School</t>
  </si>
  <si>
    <t>Barrington CofE VC Primary School</t>
  </si>
  <si>
    <t>Fowlmere Primary School</t>
  </si>
  <si>
    <t>Foxton Primary School</t>
  </si>
  <si>
    <t>Harston and Newton Community Primary School</t>
  </si>
  <si>
    <t>Hauxton Primary School</t>
  </si>
  <si>
    <t>Melbourn Primary School</t>
  </si>
  <si>
    <t>Meldreth Primary School</t>
  </si>
  <si>
    <t>Farcet CofE (C) Primary School</t>
  </si>
  <si>
    <t>Fourfields Community Primary School</t>
  </si>
  <si>
    <t>The Elton CofE Primary School of the Foundation of Frances and Jane Proby</t>
  </si>
  <si>
    <t>William de Yaxley Church of England Academy</t>
  </si>
  <si>
    <t>Yaxley Infant School</t>
  </si>
  <si>
    <t>Earith Primary School</t>
  </si>
  <si>
    <t>Somersham Primary School</t>
  </si>
  <si>
    <t>St Helen's Primary School</t>
  </si>
  <si>
    <t>Warboys Primary Academy</t>
  </si>
  <si>
    <t>Bury CofE Primary School</t>
  </si>
  <si>
    <t>Ramsey Junior School</t>
  </si>
  <si>
    <t>Ramsey Spinning Infant School</t>
  </si>
  <si>
    <t>The Ashbeach Primary School</t>
  </si>
  <si>
    <t>Upwood Primary Academy</t>
  </si>
  <si>
    <t>Duxford Church of England Community Primary School</t>
  </si>
  <si>
    <t>William Westley Church of England VC Primary School</t>
  </si>
  <si>
    <t>Great and Little Shelford CofE (Aided) Primary School</t>
  </si>
  <si>
    <t>Stapleford Community Primary School</t>
  </si>
  <si>
    <t>Babraham CofE (VC) Primary School</t>
  </si>
  <si>
    <t>The Bellbird Primary School</t>
  </si>
  <si>
    <t>The Icknield Primary School</t>
  </si>
  <si>
    <t>Alconbury CofE Primary School</t>
  </si>
  <si>
    <t>Great Gidding CofE Primary School</t>
  </si>
  <si>
    <t>Sawtry Infants' School</t>
  </si>
  <si>
    <t>Sawtry Junior Academy</t>
  </si>
  <si>
    <t>Folksworth CofE Primary School</t>
  </si>
  <si>
    <t>Holme CofE Primary School</t>
  </si>
  <si>
    <t>Stilton Church of England Primary Academy</t>
  </si>
  <si>
    <t>Fordham CofE Primary School</t>
  </si>
  <si>
    <t>Isleham Church of England Primary School</t>
  </si>
  <si>
    <t>Kennett Primary School</t>
  </si>
  <si>
    <t>St Andrew's CofE Primary School</t>
  </si>
  <si>
    <t>The Shade Primary School</t>
  </si>
  <si>
    <t>The Weatheralls Primary School</t>
  </si>
  <si>
    <t>Eastfield Infant and Nursery School</t>
  </si>
  <si>
    <t>Hemingford Grey Primary School</t>
  </si>
  <si>
    <t>Holywell CofE Primary School</t>
  </si>
  <si>
    <t>Thorndown Primary School</t>
  </si>
  <si>
    <t>Westfield Junior School</t>
  </si>
  <si>
    <t>Wheatfields Primary School</t>
  </si>
  <si>
    <t>Barnabas Oley CofE Primary School</t>
  </si>
  <si>
    <t>The Newton Community Primary School</t>
  </si>
  <si>
    <t>Great Paxton CofE Primary School</t>
  </si>
  <si>
    <t>Little Paxton Primary School</t>
  </si>
  <si>
    <t>Great Staughton Primary Academy</t>
  </si>
  <si>
    <t>Kimbolton Primary Academy</t>
  </si>
  <si>
    <t>Bushmead Primary School</t>
  </si>
  <si>
    <t>Crosshall Junior School</t>
  </si>
  <si>
    <t>Eynesbury CofE C Primary School</t>
  </si>
  <si>
    <t>Middlefield Primary Academy</t>
  </si>
  <si>
    <t>Priory Junior School</t>
  </si>
  <si>
    <t>Priory Park Infant School &amp; Playgroup</t>
  </si>
  <si>
    <t>St Mary's Church of England Primary School St Neots</t>
  </si>
  <si>
    <t>The Round House Primary Academy</t>
  </si>
  <si>
    <t>Winhills Primary Academy</t>
  </si>
  <si>
    <t>Wintringham Primary Academy</t>
  </si>
  <si>
    <t>Bar Hill Community Primary School</t>
  </si>
  <si>
    <t>Dry Drayton CofE (C) Primary School</t>
  </si>
  <si>
    <t>Hatton Park Primary School</t>
  </si>
  <si>
    <t>Elsworth CofE VA Primary School</t>
  </si>
  <si>
    <t>Pendragon Community Primary School</t>
  </si>
  <si>
    <t>Fen Drayton Primary School</t>
  </si>
  <si>
    <t>Fenstanton and Hilton Primary School</t>
  </si>
  <si>
    <t>Over Primary School</t>
  </si>
  <si>
    <t>Swavesey Primary School</t>
  </si>
  <si>
    <t>Alderman Jacobs School</t>
  </si>
  <si>
    <t>Coates Primary School</t>
  </si>
  <si>
    <t>Park Lane Primary &amp; Nursery School</t>
  </si>
  <si>
    <t>Alderman Payne Primary School</t>
  </si>
  <si>
    <t>Guyhirn CofE VC Primary School</t>
  </si>
  <si>
    <t>Kinderley Primary School</t>
  </si>
  <si>
    <t>Leverington Primary Academy</t>
  </si>
  <si>
    <t>Murrow Primary Academy</t>
  </si>
  <si>
    <t>Wisbech St Mary CofE Academy</t>
  </si>
  <si>
    <t>Beaupre Community Primary School</t>
  </si>
  <si>
    <t>Elm CofE Primary School</t>
  </si>
  <si>
    <t>Friday Bridge Community Primary School</t>
  </si>
  <si>
    <t>Clarkson Infants School</t>
  </si>
  <si>
    <t>Elm Road Primary School</t>
  </si>
  <si>
    <t>Peckover Primary School</t>
  </si>
  <si>
    <t>Ramnoth Junior School</t>
  </si>
  <si>
    <t>St Peter's CofE Aided Junior School</t>
  </si>
  <si>
    <t>The Nene Infant &amp; Nursery School</t>
  </si>
  <si>
    <t>Robert Arkenstall Primary School</t>
  </si>
  <si>
    <t>Stretham Community Primary School</t>
  </si>
  <si>
    <t>Wilburton CofE Primary School</t>
  </si>
  <si>
    <t>Mepal and Witcham Church of England Primary School</t>
  </si>
  <si>
    <t>Sutton CofE VC Primary School</t>
  </si>
  <si>
    <t>The Rackham Church of England Primary School</t>
  </si>
  <si>
    <t>2019/2020</t>
  </si>
  <si>
    <t>2020/2021</t>
  </si>
  <si>
    <t>2021/2022</t>
  </si>
  <si>
    <t>2022/2023</t>
  </si>
  <si>
    <t>2023/2024</t>
  </si>
  <si>
    <t xml:space="preserve">Pri 5 </t>
  </si>
  <si>
    <t>Pri 6</t>
  </si>
  <si>
    <t>Pri 7</t>
  </si>
  <si>
    <t>Pri 8</t>
  </si>
  <si>
    <t>Pri 9</t>
  </si>
  <si>
    <t>Pri10</t>
  </si>
  <si>
    <t>Total</t>
  </si>
  <si>
    <t>Pr 4</t>
  </si>
  <si>
    <t>Yr4</t>
  </si>
  <si>
    <t>Yr5</t>
  </si>
  <si>
    <t>Yr6</t>
  </si>
  <si>
    <t>5 Yr Olds</t>
  </si>
  <si>
    <t>6 Yr Olds</t>
  </si>
  <si>
    <t>7 Yr Olds</t>
  </si>
  <si>
    <t>8 Yr Olds</t>
  </si>
  <si>
    <t>9 Yr Olds</t>
  </si>
  <si>
    <t>10 Yr Olds</t>
  </si>
  <si>
    <t>4 Yr Olds</t>
  </si>
  <si>
    <t>Yr1</t>
  </si>
  <si>
    <t>Yr2</t>
  </si>
  <si>
    <t>Yr3</t>
  </si>
  <si>
    <r>
      <t/>
    </r>
    <r>
      <rPr>
        <sz val="10"/>
        <rFont val="Wingdings"/>
        <charset val="2"/>
      </rPr>
      <t></t>
    </r>
    <r>
      <rPr>
        <sz val="10"/>
        <rFont val="Arial"/>
        <family val="2"/>
        <charset val="0"/>
      </rPr>
      <t xml:space="preserve"> The table below shows how you can read your forecast. A year group moves through the school as indicated by the green squares. The ages refer to age on 1st September each year, so “4Yr Olds” equates to each year’s admissions to Year R.</t>
    </r>
  </si>
  <si>
    <t>R</t>
  </si>
  <si>
    <r>
      <t/>
    </r>
    <r>
      <rPr>
        <sz val="10"/>
        <rFont val="Wingdings"/>
        <charset val="2"/>
      </rPr>
      <t></t>
    </r>
    <r>
      <rPr>
        <sz val="10"/>
        <rFont val="Arial"/>
        <family val="2"/>
        <charset val="0"/>
      </rPr>
      <t xml:space="preserve"> Major changes in future house-building will also affect intake and cohort changes.</t>
    </r>
  </si>
  <si>
    <t>Primary School:</t>
  </si>
  <si>
    <t>E-mail: PlacePlanningReferrals0-19@cambridgeshire.gov.uk</t>
  </si>
  <si>
    <t>The forecasts are based on current trends and admissions policies. They do not take into account future changes in these policies. We would be happy to discuss the effects of possible changes in trends or admissions policies on projected numbers and to provide forecasts based on alternative assumptions.</t>
  </si>
  <si>
    <r>
      <t/>
    </r>
    <r>
      <rPr>
        <sz val="10"/>
        <rFont val="Wingdings"/>
        <charset val="2"/>
      </rPr>
      <t></t>
    </r>
    <r>
      <rPr>
        <sz val="10"/>
        <rFont val="Arial"/>
        <family val="2"/>
        <charset val="0"/>
      </rPr>
      <t xml:space="preserve"> Intake at reception year is forecasted based on the relationship between the numbers of four year olds normally feeding to your school and the actual primary intakes over the last three years. Intakes and cohorts are not capped Published Admissions Numbers (or admissions above PAN when negotiated with Place Planning).</t>
    </r>
  </si>
  <si>
    <r>
      <t/>
    </r>
    <r>
      <rPr>
        <sz val="10"/>
        <rFont val="Wingdings"/>
        <charset val="2"/>
      </rPr>
      <t></t>
    </r>
    <r>
      <rPr>
        <sz val="10"/>
        <rFont val="Arial"/>
        <family val="2"/>
        <charset val="0"/>
      </rPr>
      <t xml:space="preserve"> Where a forecast exceeds a schools PAN this does not necessarily mean that there are proposals to expand your school as planning is done on an area basis across a number of schools.  If there is an immediate need or a plan to expand your school, it is likely that you will already have discussed this with a member of the 0-19 Place Planning and Sufficiency Team.</t>
    </r>
  </si>
  <si>
    <t>2024/2025</t>
  </si>
  <si>
    <t>Swaffham Prior Church of England Primary School</t>
  </si>
  <si>
    <t>The Galfrid School</t>
  </si>
  <si>
    <t>Cromwell Community College</t>
  </si>
  <si>
    <t>New Road Primary &amp; Nursery School</t>
  </si>
  <si>
    <t>Combined Queen Edith, Queen Emma, Morley and Ridgefield Planning Only</t>
  </si>
  <si>
    <t>Ely Planning Only</t>
  </si>
  <si>
    <t>Godmanchester Planning Only</t>
  </si>
  <si>
    <t>Gorefield Primary Academy</t>
  </si>
  <si>
    <t>Little Thetford CofE Primary School</t>
  </si>
  <si>
    <t>2025/2026</t>
  </si>
  <si>
    <t>2026/2027</t>
  </si>
  <si>
    <t>Bewick Bridge / Cherry Hinton Planning Only</t>
  </si>
  <si>
    <t>Marleigh Primary Academy</t>
  </si>
  <si>
    <t>Trumpington Planning Only</t>
  </si>
  <si>
    <t>Hartford Infant and Preschool</t>
  </si>
  <si>
    <t>Histon and Impington Brook Primary School</t>
  </si>
  <si>
    <t>Histon and Impington Park Primary School</t>
  </si>
  <si>
    <t>Pathfinder CofE Primary School</t>
  </si>
  <si>
    <t>Orchards Church of England Academy</t>
  </si>
  <si>
    <t>Year</t>
  </si>
  <si>
    <t>2027/2028</t>
  </si>
  <si>
    <t>Cambourne Planning Only</t>
  </si>
  <si>
    <t>Spaldwick Primary School</t>
  </si>
  <si>
    <t>Thriplow CofE Primary School</t>
  </si>
  <si>
    <t>Crosshall Infant School Academy Trust</t>
  </si>
  <si>
    <t>Five Year Pupil Forecast January 2023 Base</t>
  </si>
  <si>
    <t>The revised five-year forecasts given here incorporate the January 2023 rolls and information received up to July 2023</t>
  </si>
  <si>
    <t>Cambridgeshire Primary School Forecasts - January 2023 Base</t>
  </si>
  <si>
    <t>The revised five-year forecasts given here incorporate the January 2023 rolls and information received up to July 2023. The forecasts are based on current trends and admissions policies. They do not take into account future changes in these policies.</t>
  </si>
  <si>
    <t>Cambridgeshire County Council Business Intelligence, October 2023</t>
  </si>
  <si>
    <t>Policy and Insight, Cambridgeshire County Council; October 2023</t>
  </si>
</sst>
</file>

<file path=xl/styles.xml><?xml version="1.0" encoding="utf-8"?>
<styleSheet xmlns:mc="http://schemas.openxmlformats.org/markup-compatibility/2006" xmlns:x14ac="http://schemas.microsoft.com/office/spreadsheetml/2009/9/ac" xmlns="http://schemas.openxmlformats.org/spreadsheetml/2006/main" mc:Ignorable="x14ac">
  <fonts count="29">
    <font>
      <sz val="11"/>
      <color theme="1"/>
      <name val="Calibri"/>
      <family val="2"/>
      <charset val="0"/>
      <scheme val="minor"/>
    </font>
    <font>
      <sz val="12"/>
      <name val="Arial"/>
      <family val="2"/>
      <charset val="0"/>
    </font>
    <font>
      <sz val="10"/>
      <name val="Arial"/>
      <family val="2"/>
      <charset val="0"/>
    </font>
    <font>
      <sz val="10"/>
      <name val="Wingdings"/>
      <charset val="2"/>
    </font>
    <font>
      <sz val="11"/>
      <color theme="1"/>
      <name val="Calibri"/>
      <family val="2"/>
      <charset val="0"/>
      <scheme val="minor"/>
    </font>
    <font>
      <b/>
      <sz val="10"/>
      <name val="Arial"/>
      <family val="2"/>
      <charset val="0"/>
    </font>
    <font>
      <u val="single"/>
      <sz val="12"/>
      <color indexed="12"/>
      <name val="Arial"/>
      <family val="2"/>
      <charset val="0"/>
    </font>
    <font>
      <sz val="10"/>
      <color indexed="12"/>
      <name val="Arial"/>
      <family val="2"/>
      <charset val="0"/>
    </font>
    <font>
      <u val="single"/>
      <sz val="12"/>
      <color indexed="8"/>
      <name val="Arial"/>
      <family val="2"/>
      <charset val="0"/>
    </font>
    <font>
      <sz val="11"/>
      <name val="Arial"/>
      <family val="2"/>
      <charset val="0"/>
    </font>
    <font>
      <b/>
      <sz val="11"/>
      <name val="Arial"/>
      <family val="2"/>
      <charset val="0"/>
    </font>
    <font>
      <sz val="8"/>
      <name val="Arial"/>
      <family val="2"/>
      <charset val="0"/>
    </font>
    <font>
      <sz val="12"/>
      <color indexed="12"/>
      <name val="Arial"/>
      <family val="2"/>
      <charset val="0"/>
    </font>
    <font>
      <b/>
      <sz val="12"/>
      <name val="Arial"/>
      <family val="2"/>
      <charset val="0"/>
    </font>
    <font>
      <b/>
      <sz val="12"/>
      <color indexed="10"/>
      <name val="Arial"/>
      <family val="2"/>
      <charset val="0"/>
    </font>
    <font>
      <b/>
      <u val="single"/>
      <sz val="12"/>
      <color indexed="12"/>
      <name val="Arial"/>
      <family val="2"/>
      <charset val="0"/>
    </font>
    <font>
      <i/>
      <sz val="9"/>
      <name val="Arial"/>
      <family val="2"/>
      <charset val="0"/>
    </font>
    <font>
      <sz val="12"/>
      <color theme="1"/>
      <name val="Arial"/>
      <family val="2"/>
      <charset val="0"/>
    </font>
    <font>
      <b/>
      <sz val="12"/>
      <color theme="1"/>
      <name val="Arial"/>
      <family val="2"/>
      <charset val="0"/>
    </font>
    <font>
      <sz val="12"/>
      <color theme="1"/>
      <name val="Calibri"/>
      <family val="2"/>
      <charset val="0"/>
      <scheme val="minor"/>
    </font>
    <font>
      <b/>
      <sz val="16"/>
      <color theme="1"/>
      <name val="Arial"/>
      <family val="2"/>
      <charset val="0"/>
    </font>
    <font>
      <sz val="10"/>
      <color theme="1"/>
      <name val="Arial"/>
      <family val="2"/>
      <charset val="0"/>
    </font>
    <font>
      <sz val="10"/>
      <color rgb="FF0000FF"/>
      <name val="Arial"/>
      <family val="2"/>
      <charset val="0"/>
    </font>
    <font>
      <b/>
      <sz val="20"/>
      <color theme="1"/>
      <name val="Arial"/>
      <family val="2"/>
      <charset val="0"/>
    </font>
    <font>
      <b/>
      <i/>
      <sz val="12"/>
      <color theme="0"/>
      <name val="Arial"/>
      <family val="2"/>
      <charset val="0"/>
    </font>
    <font>
      <b/>
      <sz val="14"/>
      <color theme="1"/>
      <name val="Arial"/>
      <family val="2"/>
      <charset val="0"/>
    </font>
    <font>
      <sz val="11"/>
      <name val="Calibri"/>
      <family val="2"/>
      <charset val="0"/>
    </font>
    <font>
      <sz val="10"/>
      <color indexed="8"/>
      <name val="Arial"/>
      <family val="2"/>
      <charset val="0"/>
    </font>
    <font>
      <sz val="11"/>
      <color indexed="8"/>
      <name val="Calibri"/>
      <family val="2"/>
      <charset val="0"/>
      <scheme val="minor"/>
    </font>
  </fonts>
  <fills count="12">
    <fill>
      <patternFill patternType="none">
        <fgColor indexed="64"/>
        <bgColor indexed="65"/>
      </patternFill>
    </fill>
    <fill>
      <patternFill patternType="gray125">
        <fgColor indexed="64"/>
        <bgColor indexed="65"/>
      </patternFill>
    </fill>
    <fill>
      <patternFill patternType="solid">
        <fgColor rgb="FFCCFFCC"/>
        <bgColor indexed="64"/>
      </patternFill>
    </fill>
    <fill>
      <patternFill patternType="solid">
        <fgColor theme="0" tint="-0.249977111117893"/>
        <bgColor indexed="64"/>
      </patternFill>
    </fill>
    <fill>
      <patternFill patternType="solid">
        <fgColor rgb="FFFFFF9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theme="0" tint="-0.14999847407452621"/>
        <bgColor indexed="64"/>
      </patternFill>
    </fill>
    <fill>
      <patternFill patternType="solid">
        <fgColor theme="7"/>
        <bgColor indexed="64"/>
      </patternFill>
    </fill>
    <fill>
      <patternFill patternType="solid">
        <fgColor rgb="FFFFFF00"/>
        <bgColor indexed="64"/>
      </patternFill>
    </fill>
    <fill>
      <patternFill patternType="solid">
        <fgColor rgb="FF000099"/>
        <bgColor indexed="64"/>
      </patternFill>
    </fill>
  </fills>
  <borders count="44">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ck">
        <color rgb="FFC00000"/>
      </top>
      <bottom style="thin">
        <color indexed="64"/>
      </bottom>
      <diagonal/>
    </border>
    <border>
      <left style="thin">
        <color indexed="64"/>
      </left>
      <right/>
      <top style="thick">
        <color rgb="FFC00000"/>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medium">
        <color indexed="64"/>
      </left>
      <right style="medium">
        <color indexed="64"/>
      </right>
      <top style="thick">
        <color rgb="FFC00000"/>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56">
    <xf numFmtId="0" fontId="0" fillId="0" borderId="0"/>
    <xf numFmtId="0" fontId="1" fillId="0" borderId="0"/>
    <xf numFmtId="0" fontId="6" fillId="0" borderId="0" applyBorder="0" applyNumberFormat="0" applyFill="0" applyProtection="0">
      <alignment vertical="top"/>
      <protection locked="0"/>
    </xf>
    <xf numFmtId="0" fontId="2" fillId="0" borderId="0"/>
    <xf numFmtId="0" fontId="2" fillId="0" borderId="0"/>
    <xf numFmtId="9" fontId="2" fillId="0" borderId="0" applyAlignment="0" applyBorder="0" applyFont="0" applyFill="0" applyProtection="0"/>
    <xf numFmtId="0" fontId="2" fillId="0" borderId="0"/>
    <xf numFmtId="9" fontId="2" fillId="0" borderId="0" applyAlignment="0" applyBorder="0" applyFont="0" applyFill="0" applyProtection="0"/>
    <xf numFmtId="0" fontId="27" fillId="0" borderId="0"/>
  </cellStyleXfs>
  <cellXfs>
    <xf numFmtId="0" fontId="0" fillId="0" borderId="0" xfId="0"/>
    <xf numFmtId="0" fontId="2" fillId="0" borderId="0" xfId="1" applyFont="1"/>
    <xf numFmtId="0" fontId="3" fillId="0" borderId="0" xfId="1" applyAlignment="1" applyFont="1">
      <alignment horizontal="left" indent="4"/>
    </xf>
    <xf numFmtId="0" fontId="7" fillId="0" borderId="0" xfId="1" applyFont="1"/>
    <xf numFmtId="0" fontId="18" fillId="0" borderId="0" xfId="0" applyAlignment="1" applyFont="1">
      <alignment horizontal="center" vertical="center"/>
    </xf>
    <xf numFmtId="0" fontId="2" fillId="0" borderId="0" xfId="1" applyAlignment="1" applyFont="1">
      <alignment wrapText="1"/>
    </xf>
    <xf numFmtId="0" fontId="2" fillId="0" borderId="0" xfId="1" applyAlignment="1" applyFont="1">
      <alignment horizontal="left" wrapText="1"/>
    </xf>
    <xf numFmtId="0" fontId="0" fillId="0" borderId="0" xfId="0" applyAlignment="1">
      <alignment horizontal="left"/>
    </xf>
    <xf numFmtId="0" fontId="19" fillId="0" borderId="0" xfId="0" applyAlignment="1" applyFont="1">
      <alignment vertical="top" wrapText="1"/>
    </xf>
    <xf numFmtId="0" fontId="10" fillId="0" borderId="0" xfId="1" applyFont="1"/>
    <xf numFmtId="0" fontId="1" fillId="0" borderId="0" xfId="1" applyFont="1"/>
    <xf numFmtId="0" fontId="9" fillId="0" borderId="0" xfId="1" applyFont="1"/>
    <xf numFmtId="0" fontId="11" fillId="0" borderId="0" xfId="1" applyAlignment="1" applyFont="1">
      <alignment horizontal="left"/>
    </xf>
    <xf numFmtId="0" fontId="0" fillId="0" borderId="0" xfId="0" applyAlignment="1">
      <alignment horizontal="left" vertical="center"/>
    </xf>
    <xf numFmtId="0" fontId="2" fillId="0" borderId="0" xfId="1" applyAlignment="1" applyFont="1">
      <alignment horizontal="center"/>
    </xf>
    <xf numFmtId="0" fontId="18" fillId="2" borderId="1" xfId="0" applyAlignment="1" applyBorder="1" applyFont="1" applyFill="1">
      <alignment horizontal="center" vertical="center"/>
    </xf>
    <xf numFmtId="0" fontId="0" fillId="2" borderId="1" xfId="0" applyBorder="1" applyFill="1"/>
    <xf numFmtId="0" fontId="0" fillId="2" borderId="2" xfId="0" applyBorder="1" applyFill="1"/>
    <xf numFmtId="0" fontId="18" fillId="2" borderId="3" xfId="0" applyAlignment="1" applyBorder="1" applyFont="1" applyFill="1">
      <alignment horizontal="center" vertical="center"/>
    </xf>
    <xf numFmtId="0" fontId="18" fillId="2" borderId="0" xfId="0" applyAlignment="1" applyFont="1" applyFill="1">
      <alignment horizontal="center" vertical="center"/>
    </xf>
    <xf numFmtId="0" fontId="0" fillId="2" borderId="0" xfId="0" applyFill="1"/>
    <xf numFmtId="0" fontId="0" fillId="2" borderId="4" xfId="0" applyBorder="1" applyFill="1"/>
    <xf numFmtId="0" fontId="17" fillId="2" borderId="3" xfId="0" applyAlignment="1" applyBorder="1" applyFont="1" applyFill="1">
      <alignment horizontal="left" vertical="center"/>
    </xf>
    <xf numFmtId="0" fontId="18" fillId="2" borderId="5" xfId="0" applyAlignment="1" applyBorder="1" applyFont="1" applyFill="1">
      <alignment horizontal="center" vertical="center"/>
    </xf>
    <xf numFmtId="0" fontId="18" fillId="2" borderId="6" xfId="0" applyAlignment="1" applyBorder="1" applyFont="1" applyFill="1">
      <alignment horizontal="center" vertical="center"/>
    </xf>
    <xf numFmtId="0" fontId="0" fillId="2" borderId="6" xfId="0" applyBorder="1" applyFill="1"/>
    <xf numFmtId="0" fontId="0" fillId="2" borderId="7" xfId="0" applyBorder="1" applyFill="1"/>
    <xf numFmtId="0" fontId="19" fillId="0" borderId="0" xfId="0" applyFont="1"/>
    <xf numFmtId="0" fontId="12" fillId="0" borderId="0" xfId="1" applyFont="1"/>
    <xf numFmtId="0" fontId="20" fillId="2" borderId="8" xfId="0" applyAlignment="1" applyBorder="1" applyFont="1" applyFill="1">
      <alignment horizontal="left" vertical="center"/>
    </xf>
    <xf numFmtId="0" fontId="13" fillId="2" borderId="4" xfId="2" applyAlignment="1" applyBorder="1" applyFont="1" applyFill="1" applyProtection="1">
      <alignment vertical="center"/>
    </xf>
    <xf numFmtId="0" fontId="0" fillId="0" borderId="0" xfId="0" applyAlignment="1">
      <alignment horizontal="left" vertical="top"/>
    </xf>
    <xf numFmtId="0" fontId="19" fillId="0" borderId="0" xfId="0" applyAlignment="1" applyFont="1">
      <alignment horizontal="left" vertical="top" wrapText="1"/>
    </xf>
    <xf numFmtId="0" fontId="21" fillId="0" borderId="0" xfId="0" applyAlignment="1" applyFont="1">
      <alignment horizontal="center" vertical="center" wrapText="1"/>
    </xf>
    <xf numFmtId="0" fontId="22" fillId="0" borderId="0" xfId="0" applyAlignment="1" applyFont="1">
      <alignment horizontal="center" vertical="center" wrapText="1"/>
    </xf>
    <xf numFmtId="0" fontId="5" fillId="3" borderId="9" xfId="0" applyAlignment="1" applyBorder="1" applyFont="1" applyFill="1">
      <alignment horizontal="center" vertical="center" wrapText="1"/>
    </xf>
    <xf numFmtId="3" fontId="2" fillId="4" borderId="10" xfId="0" applyAlignment="1" applyBorder="1" applyFont="1" applyNumberFormat="1" applyFill="1">
      <alignment horizontal="center" vertical="center" wrapText="1"/>
    </xf>
    <xf numFmtId="3" fontId="2" fillId="0" borderId="11" xfId="0" applyAlignment="1" applyBorder="1" applyFont="1" applyNumberFormat="1">
      <alignment horizontal="center" vertical="center" wrapText="1"/>
    </xf>
    <xf numFmtId="3" fontId="2" fillId="0" borderId="12" xfId="0" applyAlignment="1" applyBorder="1" applyFont="1" applyNumberFormat="1">
      <alignment horizontal="center" vertical="center" wrapText="1"/>
    </xf>
    <xf numFmtId="0" fontId="2" fillId="0" borderId="0" xfId="1" applyAlignment="1" applyFont="1">
      <alignment horizontal="left" vertical="top" wrapText="1" indent="1"/>
    </xf>
    <xf numFmtId="0" fontId="11" fillId="5" borderId="13" xfId="1" applyAlignment="1" applyBorder="1" applyFont="1" applyFill="1">
      <alignment horizontal="center" vertical="center" wrapText="1"/>
    </xf>
    <xf numFmtId="0" fontId="11" fillId="0" borderId="14" xfId="1" applyAlignment="1" applyBorder="1" applyFont="1">
      <alignment horizontal="center" vertical="center" wrapText="1"/>
    </xf>
    <xf numFmtId="0" fontId="11" fillId="6" borderId="15" xfId="1" applyAlignment="1" applyBorder="1" applyFont="1" applyFill="1">
      <alignment vertical="top" wrapText="1"/>
    </xf>
    <xf numFmtId="0" fontId="11" fillId="7" borderId="16" xfId="1" applyAlignment="1" applyBorder="1" applyFont="1" applyFill="1">
      <alignment horizontal="center" vertical="top" wrapText="1"/>
    </xf>
    <xf numFmtId="0" fontId="11" fillId="7" borderId="17" xfId="1" applyAlignment="1" applyBorder="1" applyFont="1" applyFill="1">
      <alignment horizontal="center" vertical="top" wrapText="1"/>
    </xf>
    <xf numFmtId="0" fontId="11" fillId="0" borderId="18" xfId="1" applyAlignment="1" applyBorder="1" applyFont="1">
      <alignment horizontal="center" vertical="center" wrapText="1"/>
    </xf>
    <xf numFmtId="0" fontId="11" fillId="0" borderId="19" xfId="1" applyAlignment="1" applyBorder="1" applyFont="1">
      <alignment horizontal="center" vertical="top" wrapText="1"/>
    </xf>
    <xf numFmtId="0" fontId="11" fillId="6" borderId="11" xfId="1" applyAlignment="1" applyBorder="1" applyFont="1" applyFill="1">
      <alignment horizontal="center" vertical="top" wrapText="1"/>
    </xf>
    <xf numFmtId="0" fontId="11" fillId="0" borderId="11" xfId="1" applyAlignment="1" applyBorder="1" applyFont="1">
      <alignment horizontal="center" vertical="top" wrapText="1"/>
    </xf>
    <xf numFmtId="0" fontId="11" fillId="0" borderId="20" xfId="1" applyAlignment="1" applyBorder="1" applyFont="1">
      <alignment horizontal="center" vertical="top" wrapText="1"/>
    </xf>
    <xf numFmtId="0" fontId="11" fillId="6" borderId="11" xfId="1" applyAlignment="1" applyBorder="1" applyFont="1" applyFill="1">
      <alignment vertical="top" wrapText="1"/>
    </xf>
    <xf numFmtId="0" fontId="11" fillId="0" borderId="21" xfId="1" applyAlignment="1" applyBorder="1" applyFont="1">
      <alignment horizontal="center" vertical="center" wrapText="1"/>
    </xf>
    <xf numFmtId="0" fontId="11" fillId="0" borderId="22" xfId="1" applyAlignment="1" applyBorder="1" applyFont="1">
      <alignment horizontal="center" vertical="top" wrapText="1"/>
    </xf>
    <xf numFmtId="0" fontId="11" fillId="0" borderId="12" xfId="1" applyAlignment="1" applyBorder="1" applyFont="1">
      <alignment horizontal="center" vertical="top" wrapText="1"/>
    </xf>
    <xf numFmtId="0" fontId="11" fillId="6" borderId="12" xfId="1" applyAlignment="1" applyBorder="1" applyFont="1" applyFill="1">
      <alignment horizontal="center" vertical="top" wrapText="1"/>
    </xf>
    <xf numFmtId="0" fontId="11" fillId="0" borderId="23" xfId="1" applyAlignment="1" applyBorder="1" applyFont="1">
      <alignment horizontal="center" vertical="top" wrapText="1"/>
    </xf>
    <xf numFmtId="0" fontId="11" fillId="5" borderId="9" xfId="1" applyAlignment="1" applyBorder="1" applyFont="1" applyFill="1">
      <alignment horizontal="center" vertical="center" wrapText="1"/>
    </xf>
    <xf numFmtId="0" fontId="11" fillId="5" borderId="24" xfId="1" applyAlignment="1" applyBorder="1" applyFont="1" applyFill="1">
      <alignment horizontal="center" vertical="center" wrapText="1"/>
    </xf>
    <xf numFmtId="0" fontId="11" fillId="5" borderId="25" xfId="1" applyAlignment="1" applyBorder="1" applyFont="1" applyFill="1">
      <alignment horizontal="center" vertical="center" wrapText="1"/>
    </xf>
    <xf numFmtId="0" fontId="5" fillId="3" borderId="13" xfId="0" applyAlignment="1" applyBorder="1" applyFont="1" applyFill="1">
      <alignment horizontal="center" vertical="center" wrapText="1"/>
    </xf>
    <xf numFmtId="17" fontId="2" fillId="4" borderId="26" xfId="1" applyAlignment="1" applyBorder="1" applyFont="1" applyNumberFormat="1" applyFill="1">
      <alignment horizontal="center" vertical="center"/>
    </xf>
    <xf numFmtId="0" fontId="2" fillId="0" borderId="18" xfId="1" applyAlignment="1" applyBorder="1" applyFont="1">
      <alignment horizontal="center" vertical="center"/>
    </xf>
    <xf numFmtId="0" fontId="2" fillId="0" borderId="21" xfId="1" applyAlignment="1" applyBorder="1" applyFont="1">
      <alignment horizontal="center" vertical="center"/>
    </xf>
    <xf numFmtId="3" fontId="5" fillId="4" borderId="26" xfId="0" applyAlignment="1" applyBorder="1" applyFont="1" applyNumberFormat="1" applyFill="1">
      <alignment horizontal="center" vertical="center" wrapText="1"/>
    </xf>
    <xf numFmtId="3" fontId="2" fillId="4" borderId="27" xfId="0" applyAlignment="1" applyBorder="1" applyFont="1" applyNumberFormat="1" applyFill="1">
      <alignment horizontal="center" vertical="center" wrapText="1"/>
    </xf>
    <xf numFmtId="3" fontId="2" fillId="4" borderId="28" xfId="0" applyAlignment="1" applyBorder="1" applyFont="1" applyNumberFormat="1" applyFill="1">
      <alignment horizontal="center" vertical="center" wrapText="1"/>
    </xf>
    <xf numFmtId="3" fontId="0" fillId="0" borderId="0" xfId="0" applyNumberFormat="1"/>
    <xf numFmtId="3" fontId="2" fillId="0" borderId="19" xfId="0" applyAlignment="1" applyBorder="1" applyFont="1" applyNumberFormat="1">
      <alignment horizontal="center" vertical="center" wrapText="1"/>
    </xf>
    <xf numFmtId="3" fontId="2" fillId="0" borderId="20" xfId="0" applyAlignment="1" applyBorder="1" applyFont="1" applyNumberFormat="1">
      <alignment horizontal="center" vertical="center" wrapText="1"/>
    </xf>
    <xf numFmtId="3" fontId="2" fillId="0" borderId="22" xfId="0" applyAlignment="1" applyBorder="1" applyFont="1" applyNumberFormat="1">
      <alignment horizontal="center" vertical="center" wrapText="1"/>
    </xf>
    <xf numFmtId="3" fontId="2" fillId="0" borderId="23" xfId="0" applyAlignment="1" applyBorder="1" applyFont="1" applyNumberFormat="1">
      <alignment horizontal="center" vertical="center" wrapText="1"/>
    </xf>
    <xf numFmtId="0" fontId="6" fillId="0" borderId="0" xfId="2" applyAlignment="1" applyFont="1" applyProtection="1"/>
    <xf numFmtId="0" fontId="26" fillId="8" borderId="29" xfId="1" applyAlignment="1" applyBorder="1" applyFont="1" applyFill="1">
      <alignment horizontal="left" vertical="center"/>
    </xf>
    <xf numFmtId="0" fontId="26" fillId="8" borderId="30" xfId="1" applyAlignment="1" applyBorder="1" applyFont="1" applyFill="1">
      <alignment horizontal="center" vertical="center" wrapText="1"/>
    </xf>
    <xf numFmtId="0" fontId="26" fillId="8" borderId="11" xfId="1" applyAlignment="1" applyBorder="1" applyFont="1" applyFill="1">
      <alignment horizontal="left" vertical="center"/>
    </xf>
    <xf numFmtId="0" fontId="26" fillId="8" borderId="31" xfId="1" applyAlignment="1" applyBorder="1" applyFont="1" applyFill="1">
      <alignment horizontal="center" vertical="center" wrapText="1"/>
    </xf>
    <xf numFmtId="0" fontId="26" fillId="9" borderId="32" xfId="1" applyAlignment="1" applyBorder="1" applyFont="1" applyFill="1">
      <alignment horizontal="center"/>
    </xf>
    <xf numFmtId="0" fontId="26" fillId="0" borderId="33" xfId="1" applyAlignment="1" applyBorder="1" applyFont="1">
      <alignment horizontal="center"/>
    </xf>
    <xf numFmtId="0" fontId="26" fillId="0" borderId="34" xfId="1" applyAlignment="1" applyBorder="1" applyFont="1">
      <alignment horizontal="center"/>
    </xf>
    <xf numFmtId="0" fontId="26" fillId="0" borderId="35" xfId="1" applyAlignment="1" applyBorder="1" applyFont="1">
      <alignment horizontal="center"/>
    </xf>
    <xf numFmtId="0" fontId="0" fillId="8" borderId="29" xfId="1" applyAlignment="1" applyBorder="1" applyFont="1" applyFill="1">
      <alignment horizontal="left" vertical="center"/>
    </xf>
    <xf numFmtId="0" fontId="0" fillId="8" borderId="30" xfId="1" applyAlignment="1" applyBorder="1" applyFont="1" applyFill="1">
      <alignment horizontal="center" vertical="center" wrapText="1"/>
    </xf>
    <xf numFmtId="0" fontId="0" fillId="8" borderId="11" xfId="1" applyAlignment="1" applyBorder="1" applyFont="1" applyFill="1">
      <alignment horizontal="left" vertical="center"/>
    </xf>
    <xf numFmtId="0" fontId="0" fillId="8" borderId="31" xfId="1" applyAlignment="1" applyBorder="1" applyFont="1" applyFill="1">
      <alignment horizontal="center" vertical="center" wrapText="1"/>
    </xf>
    <xf numFmtId="0" fontId="0" fillId="9" borderId="32" xfId="1" applyAlignment="1" applyBorder="1" applyFont="1" applyFill="1">
      <alignment horizontal="center"/>
    </xf>
    <xf numFmtId="0" fontId="0" fillId="0" borderId="33" xfId="1" applyAlignment="1" applyBorder="1" applyFont="1">
      <alignment horizontal="center"/>
    </xf>
    <xf numFmtId="0" fontId="0" fillId="0" borderId="34" xfId="1" applyAlignment="1" applyBorder="1" applyFont="1">
      <alignment horizontal="center"/>
    </xf>
    <xf numFmtId="0" fontId="0" fillId="0" borderId="35" xfId="1" applyAlignment="1" applyBorder="1" applyFont="1">
      <alignment horizontal="center"/>
    </xf>
    <xf numFmtId="0" fontId="26" fillId="8" borderId="36" xfId="1" applyAlignment="1" applyBorder="1" applyFont="1" applyFill="1">
      <alignment horizontal="center" vertical="center" wrapText="1"/>
    </xf>
    <xf numFmtId="0" fontId="26" fillId="8" borderId="18" xfId="1" applyAlignment="1" applyBorder="1" applyFont="1" applyFill="1">
      <alignment horizontal="center" vertical="center" wrapText="1"/>
    </xf>
    <xf numFmtId="0" fontId="26" fillId="9" borderId="18" xfId="1" applyAlignment="1" applyBorder="1" applyFont="1" applyFill="1">
      <alignment horizontal="center"/>
    </xf>
    <xf numFmtId="0" fontId="26" fillId="0" borderId="18" xfId="1" applyAlignment="1" applyBorder="1" applyFont="1">
      <alignment horizontal="center"/>
    </xf>
    <xf numFmtId="0" fontId="26" fillId="0" borderId="21" xfId="1" applyAlignment="1" applyBorder="1" applyFont="1">
      <alignment horizontal="center"/>
    </xf>
    <xf numFmtId="0" fontId="0" fillId="9" borderId="18" xfId="1" applyAlignment="1" applyBorder="1" applyFont="1" applyFill="1">
      <alignment horizontal="center"/>
    </xf>
    <xf numFmtId="0" fontId="0" fillId="0" borderId="18" xfId="1" applyAlignment="1" applyBorder="1" applyFont="1">
      <alignment horizontal="center"/>
    </xf>
    <xf numFmtId="0" fontId="0" fillId="0" borderId="21" xfId="1" applyAlignment="1" applyBorder="1" applyFont="1">
      <alignment horizontal="center"/>
    </xf>
    <xf numFmtId="0" fontId="26" fillId="8" borderId="37" xfId="1" applyAlignment="1" applyBorder="1" applyFont="1" applyFill="1">
      <alignment horizontal="left" vertical="center"/>
    </xf>
    <xf numFmtId="0" fontId="26" fillId="8" borderId="16" xfId="1" applyAlignment="1" applyBorder="1" applyFont="1" applyFill="1">
      <alignment horizontal="left" vertical="center"/>
    </xf>
    <xf numFmtId="0" fontId="26" fillId="8" borderId="38" xfId="1" applyAlignment="1" applyBorder="1" applyFont="1" applyFill="1">
      <alignment horizontal="left" vertical="center"/>
    </xf>
    <xf numFmtId="0" fontId="26" fillId="8" borderId="39" xfId="1" applyAlignment="1" applyBorder="1" applyFont="1" applyFill="1">
      <alignment horizontal="left" vertical="center"/>
    </xf>
    <xf numFmtId="0" fontId="0" fillId="0" borderId="0" xfId="0" applyAlignment="1">
      <alignment horizontal="center"/>
    </xf>
    <xf numFmtId="0" fontId="28" fillId="9" borderId="37" xfId="8" applyAlignment="1" applyBorder="1" applyFont="1" applyFill="1">
      <alignment wrapText="1"/>
    </xf>
    <xf numFmtId="0" fontId="28" fillId="0" borderId="11" xfId="8" applyAlignment="1" applyBorder="1" applyFont="1">
      <alignment wrapText="1"/>
    </xf>
    <xf numFmtId="0" fontId="28" fillId="0" borderId="16" xfId="8" applyAlignment="1" applyBorder="1" applyFont="1">
      <alignment wrapText="1"/>
    </xf>
    <xf numFmtId="0" fontId="28" fillId="0" borderId="38" xfId="8" applyAlignment="1" applyBorder="1" applyFont="1">
      <alignment wrapText="1"/>
    </xf>
    <xf numFmtId="0" fontId="28" fillId="0" borderId="39" xfId="8" applyAlignment="1" applyBorder="1" applyFont="1">
      <alignment wrapText="1"/>
    </xf>
    <xf numFmtId="0" fontId="0" fillId="9" borderId="37" xfId="8" applyAlignment="1" applyBorder="1" applyFont="1" applyFill="1">
      <alignment wrapText="1"/>
    </xf>
    <xf numFmtId="0" fontId="0" fillId="0" borderId="11" xfId="8" applyAlignment="1" applyBorder="1" applyFont="1">
      <alignment wrapText="1"/>
    </xf>
    <xf numFmtId="0" fontId="0" fillId="0" borderId="16" xfId="8" applyAlignment="1" applyBorder="1" applyFont="1">
      <alignment wrapText="1"/>
    </xf>
    <xf numFmtId="0" fontId="0" fillId="0" borderId="38" xfId="8" applyAlignment="1" applyBorder="1" applyFont="1">
      <alignment wrapText="1"/>
    </xf>
    <xf numFmtId="0" fontId="0" fillId="0" borderId="39" xfId="8" applyAlignment="1" applyBorder="1" applyFont="1">
      <alignment wrapText="1"/>
    </xf>
    <xf numFmtId="0" fontId="26" fillId="0" borderId="40" xfId="1" applyAlignment="1" applyBorder="1" applyFont="1">
      <alignment horizontal="center"/>
    </xf>
    <xf numFmtId="1" fontId="0" fillId="0" borderId="0" xfId="0" applyNumberFormat="1"/>
    <xf numFmtId="0" fontId="26" fillId="10" borderId="18" xfId="1" applyAlignment="1" applyBorder="1" applyFont="1" applyFill="1">
      <alignment horizontal="center"/>
    </xf>
    <xf numFmtId="0" fontId="26" fillId="10" borderId="21" xfId="1" applyAlignment="1" applyBorder="1" applyFont="1" applyFill="1">
      <alignment horizontal="center"/>
    </xf>
    <xf numFmtId="0" fontId="0" fillId="8" borderId="38" xfId="1" applyAlignment="1" applyBorder="1" applyFont="1" applyFill="1">
      <alignment horizontal="left" vertical="center"/>
    </xf>
    <xf numFmtId="0" fontId="26" fillId="8" borderId="0" xfId="1" applyAlignment="1" applyFont="1" applyFill="1">
      <alignment horizontal="left" vertical="center"/>
    </xf>
    <xf numFmtId="0" fontId="23" fillId="0" borderId="0" xfId="0" applyAlignment="1" applyFont="1">
      <alignment horizontal="center" vertical="center"/>
    </xf>
    <xf numFmtId="0" fontId="24" fillId="11" borderId="0" xfId="0" applyAlignment="1" applyFont="1" applyFill="1">
      <alignment horizontal="center"/>
    </xf>
    <xf numFmtId="0" fontId="15" fillId="4" borderId="41" xfId="2" applyAlignment="1" applyBorder="1" applyFont="1" applyFill="1" applyProtection="1">
      <alignment horizontal="center" vertical="center"/>
    </xf>
    <xf numFmtId="0" fontId="15" fillId="4" borderId="42" xfId="2" applyAlignment="1" applyBorder="1" applyFont="1" applyFill="1" applyProtection="1">
      <alignment horizontal="center" vertical="center"/>
    </xf>
    <xf numFmtId="0" fontId="15" fillId="4" borderId="43" xfId="2" applyAlignment="1" applyBorder="1" applyFont="1" applyFill="1" applyProtection="1">
      <alignment horizontal="center" vertical="center"/>
    </xf>
    <xf numFmtId="0" fontId="1" fillId="0" borderId="0" xfId="1" applyAlignment="1" applyFont="1">
      <alignment horizontal="left" vertical="top" wrapText="1"/>
    </xf>
    <xf numFmtId="0" fontId="25" fillId="2" borderId="0" xfId="0" applyAlignment="1" applyFont="1" applyFill="1">
      <alignment horizontal="center" vertical="center"/>
    </xf>
    <xf numFmtId="0" fontId="25" fillId="2" borderId="4" xfId="0" applyAlignment="1" applyBorder="1" applyFont="1" applyFill="1">
      <alignment horizontal="center" vertical="center"/>
    </xf>
    <xf numFmtId="0" fontId="25" fillId="4" borderId="41" xfId="0" applyAlignment="1" applyBorder="1" applyFont="1" applyFill="1">
      <alignment horizontal="center" vertical="center"/>
    </xf>
    <xf numFmtId="0" fontId="25" fillId="4" borderId="42" xfId="0" applyAlignment="1" applyBorder="1" applyFont="1" applyFill="1">
      <alignment horizontal="center" vertical="center"/>
    </xf>
    <xf numFmtId="0" fontId="25" fillId="4" borderId="43" xfId="0" applyAlignment="1" applyBorder="1" applyFont="1" applyFill="1">
      <alignment horizontal="center" vertical="center"/>
    </xf>
    <xf numFmtId="0" fontId="1" fillId="0" borderId="0" xfId="1" applyAlignment="1" applyFont="1">
      <alignment horizontal="left" vertical="center" wrapText="1"/>
    </xf>
    <xf numFmtId="0" fontId="13" fillId="4" borderId="41" xfId="2" applyAlignment="1" applyBorder="1" applyFont="1" applyFill="1" applyProtection="1">
      <alignment horizontal="center" vertical="center" wrapText="1"/>
    </xf>
    <xf numFmtId="0" fontId="13" fillId="4" borderId="42" xfId="2" applyAlignment="1" applyBorder="1" applyFont="1" applyFill="1" applyProtection="1">
      <alignment horizontal="center" vertical="center" wrapText="1"/>
    </xf>
    <xf numFmtId="0" fontId="13" fillId="4" borderId="43" xfId="2" applyAlignment="1" applyBorder="1" applyFont="1" applyFill="1" applyProtection="1">
      <alignment horizontal="center" vertical="center" wrapText="1"/>
    </xf>
    <xf numFmtId="0" fontId="18" fillId="4" borderId="8" xfId="0" applyAlignment="1" applyBorder="1" applyFont="1" applyFill="1">
      <alignment horizontal="center" vertical="center" wrapText="1"/>
    </xf>
    <xf numFmtId="0" fontId="18" fillId="4" borderId="1" xfId="0" applyAlignment="1" applyBorder="1" applyFont="1" applyFill="1">
      <alignment horizontal="center" vertical="center" wrapText="1"/>
    </xf>
    <xf numFmtId="0" fontId="18" fillId="4" borderId="2" xfId="0" applyAlignment="1" applyBorder="1" applyFont="1" applyFill="1">
      <alignment horizontal="center" vertical="center" wrapText="1"/>
    </xf>
    <xf numFmtId="0" fontId="18" fillId="4" borderId="3" xfId="0" applyAlignment="1" applyBorder="1" applyFont="1" applyFill="1">
      <alignment horizontal="center" vertical="center" wrapText="1"/>
    </xf>
    <xf numFmtId="0" fontId="18" fillId="4" borderId="0" xfId="0" applyAlignment="1" applyFont="1" applyFill="1">
      <alignment horizontal="center" vertical="center" wrapText="1"/>
    </xf>
    <xf numFmtId="0" fontId="18" fillId="4" borderId="4" xfId="0" applyAlignment="1" applyBorder="1" applyFont="1" applyFill="1">
      <alignment horizontal="center" vertical="center" wrapText="1"/>
    </xf>
    <xf numFmtId="0" fontId="18" fillId="4" borderId="5" xfId="0" applyAlignment="1" applyBorder="1" applyFont="1" applyFill="1">
      <alignment horizontal="center" vertical="center" wrapText="1"/>
    </xf>
    <xf numFmtId="0" fontId="18" fillId="4" borderId="6" xfId="0" applyAlignment="1" applyBorder="1" applyFont="1" applyFill="1">
      <alignment horizontal="center" vertical="center" wrapText="1"/>
    </xf>
    <xf numFmtId="0" fontId="18" fillId="4" borderId="7" xfId="0" applyAlignment="1" applyBorder="1" applyFont="1" applyFill="1">
      <alignment horizontal="center" vertical="center" wrapText="1"/>
    </xf>
    <xf numFmtId="0" fontId="2" fillId="0" borderId="0" xfId="1" applyAlignment="1" applyFont="1">
      <alignment horizontal="left" vertical="center" wrapText="1"/>
    </xf>
    <xf numFmtId="0" fontId="25" fillId="0" borderId="0" xfId="0" applyAlignment="1" applyFont="1">
      <alignment horizontal="center" wrapText="1"/>
    </xf>
    <xf numFmtId="0" fontId="18" fillId="0" borderId="0" xfId="0" applyAlignment="1" applyFont="1">
      <alignment horizontal="center"/>
    </xf>
    <xf numFmtId="0" fontId="3" fillId="0" borderId="0" xfId="1" applyAlignment="1" applyFont="1">
      <alignment horizontal="left" vertical="top" wrapText="1" indent="2"/>
    </xf>
    <xf numFmtId="0" fontId="18" fillId="0" borderId="0" xfId="0" applyAlignment="1" applyFont="1">
      <alignment horizontal="center" vertical="top" wrapText="1"/>
    </xf>
    <xf numFmtId="0" fontId="16" fillId="0" borderId="1" xfId="1" applyAlignment="1" applyBorder="1" applyFont="1">
      <alignment horizontal="left" vertical="center" wrapText="1"/>
    </xf>
  </cellXfs>
  <cellStyles count="9">
    <cellStyle name="%" xfId="1"/>
    <cellStyle name="% 2" xfId="6"/>
    <cellStyle name="% 3" xfId="4"/>
    <cellStyle name="Hyperlink" xfId="2" builtinId="8"/>
    <cellStyle name="Normal" xfId="0" builtinId="0"/>
    <cellStyle name="Normal 2" xfId="3"/>
    <cellStyle name="Normal_Sheet1" xfId="8"/>
    <cellStyle name="Percent 2" xfId="7"/>
    <cellStyle name="Percent 3" xfId="5"/>
  </cellStyles>
  <dxfs/>
  <tableStyles count="0" defaultTableStyle="TableStyleMedium9" defaultPivotStyle="PivotStyleLight16"/>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styles" Target="styles.xml" /><Relationship Id="rId5" Type="http://schemas.openxmlformats.org/officeDocument/2006/relationships/worksheet" Target="worksheets/sheet5.xml" /><Relationship Id="rId7" Type="http://schemas.openxmlformats.org/officeDocument/2006/relationships/theme" Target="theme/theme1.xml" /><Relationship Id="rId6" Type="http://schemas.openxmlformats.org/officeDocument/2006/relationships/externalLink" Target="/xl/externalLinks/externalLink1.xml" /><Relationship Id="rId2" Type="http://schemas.openxmlformats.org/officeDocument/2006/relationships/worksheet" Target="worksheets/sheet2.xml" /><Relationship Id="rId3" Type="http://schemas.openxmlformats.org/officeDocument/2006/relationships/worksheet" Target="worksheets/sheet3.xml" /><Relationship Id="rId1" Type="http://schemas.openxmlformats.org/officeDocument/2006/relationships/worksheet" Target="worksheets/sheet1.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3</xdr:col>
      <xdr:colOff>343179</xdr:colOff>
      <xdr:row>36</xdr:row>
      <xdr:rowOff>123825</xdr:rowOff>
    </xdr:from>
    <xdr:to>
      <xdr:col>4</xdr:col>
      <xdr:colOff>114393</xdr:colOff>
      <xdr:row>37</xdr:row>
      <xdr:rowOff>85725</xdr:rowOff>
    </xdr:to>
    <xdr:sp macro="" textlink="">
      <xdr:nvSpPr>
        <xdr:cNvPr id="1356" name="Line 4"/>
        <xdr:cNvSpPr/>
      </xdr:nvSpPr>
      <xdr:spPr>
        <a:xfrm>
          <a:off x="2219325" y="8943975"/>
          <a:ext cx="285750" cy="152400"/>
        </a:xfrm>
        <a:prstGeom prst="line">
          <a:avLst xmlns:a="http://schemas.openxmlformats.org/drawingml/2006/main"/>
        </a:prstGeom>
        <a:noFill/>
        <a:ln xmlns:a="http://schemas.openxmlformats.org/drawingml/2006/main" w="9525">
          <a:solidFill>
            <a:srgbClr val="000000"/>
          </a:solidFill>
          <a:round/>
          <a:headEnd/>
          <a:tailEnd type="triangle" w="med" len="med"/>
        </a:ln>
      </xdr:spPr>
    </xdr:sp>
    <xdr:clientData/>
  </xdr:twoCellAnchor>
  <xdr:twoCellAnchor>
    <xdr:from>
      <xdr:col>4</xdr:col>
      <xdr:colOff>352778</xdr:colOff>
      <xdr:row>37</xdr:row>
      <xdr:rowOff>133350</xdr:rowOff>
    </xdr:from>
    <xdr:to>
      <xdr:col>5</xdr:col>
      <xdr:colOff>123992</xdr:colOff>
      <xdr:row>38</xdr:row>
      <xdr:rowOff>95250</xdr:rowOff>
    </xdr:to>
    <xdr:sp macro="" textlink="">
      <xdr:nvSpPr>
        <xdr:cNvPr id="1357" name="Line 7"/>
        <xdr:cNvSpPr/>
      </xdr:nvSpPr>
      <xdr:spPr>
        <a:xfrm>
          <a:off x="2743200" y="9144000"/>
          <a:ext cx="285750" cy="152400"/>
        </a:xfrm>
        <a:prstGeom prst="line">
          <a:avLst xmlns:a="http://schemas.openxmlformats.org/drawingml/2006/main"/>
        </a:prstGeom>
        <a:noFill/>
        <a:ln xmlns:a="http://schemas.openxmlformats.org/drawingml/2006/main" w="9525">
          <a:solidFill>
            <a:srgbClr val="000000"/>
          </a:solidFill>
          <a:round/>
          <a:headEnd/>
          <a:tailEnd type="triangle" w="med" len="med"/>
        </a:ln>
      </xdr:spPr>
    </xdr:sp>
    <xdr:clientData/>
  </xdr:twoCellAnchor>
  <xdr:twoCellAnchor>
    <xdr:from>
      <xdr:col>5</xdr:col>
      <xdr:colOff>352778</xdr:colOff>
      <xdr:row>38</xdr:row>
      <xdr:rowOff>123825</xdr:rowOff>
    </xdr:from>
    <xdr:to>
      <xdr:col>6</xdr:col>
      <xdr:colOff>123992</xdr:colOff>
      <xdr:row>39</xdr:row>
      <xdr:rowOff>85725</xdr:rowOff>
    </xdr:to>
    <xdr:sp macro="" textlink="">
      <xdr:nvSpPr>
        <xdr:cNvPr id="1358" name="Line 8"/>
        <xdr:cNvSpPr/>
      </xdr:nvSpPr>
      <xdr:spPr>
        <a:xfrm>
          <a:off x="3257550" y="9324975"/>
          <a:ext cx="285750" cy="152400"/>
        </a:xfrm>
        <a:prstGeom prst="line">
          <a:avLst xmlns:a="http://schemas.openxmlformats.org/drawingml/2006/main"/>
        </a:prstGeom>
        <a:noFill/>
        <a:ln xmlns:a="http://schemas.openxmlformats.org/drawingml/2006/main" w="9525">
          <a:solidFill>
            <a:srgbClr val="000000"/>
          </a:solidFill>
          <a:round/>
          <a:headEnd/>
          <a:tailEnd type="triangle" w="med" len="med"/>
        </a:ln>
      </xdr:spPr>
    </xdr:sp>
    <xdr:clientData/>
  </xdr:twoCellAnchor>
  <xdr:twoCellAnchor>
    <xdr:from>
      <xdr:col>6</xdr:col>
      <xdr:colOff>343179</xdr:colOff>
      <xdr:row>39</xdr:row>
      <xdr:rowOff>123825</xdr:rowOff>
    </xdr:from>
    <xdr:to>
      <xdr:col>7</xdr:col>
      <xdr:colOff>114393</xdr:colOff>
      <xdr:row>40</xdr:row>
      <xdr:rowOff>85725</xdr:rowOff>
    </xdr:to>
    <xdr:sp macro="" textlink="">
      <xdr:nvSpPr>
        <xdr:cNvPr id="1359" name="Line 9"/>
        <xdr:cNvSpPr/>
      </xdr:nvSpPr>
      <xdr:spPr>
        <a:xfrm>
          <a:off x="3762375" y="9515475"/>
          <a:ext cx="285750" cy="152400"/>
        </a:xfrm>
        <a:prstGeom prst="line">
          <a:avLst xmlns:a="http://schemas.openxmlformats.org/drawingml/2006/main"/>
        </a:prstGeom>
        <a:noFill/>
        <a:ln xmlns:a="http://schemas.openxmlformats.org/drawingml/2006/main" w="9525">
          <a:solidFill>
            <a:srgbClr val="000000"/>
          </a:solidFill>
          <a:round/>
          <a:headEnd/>
          <a:tailEnd type="triangle" w="med" len="med"/>
        </a:ln>
      </xdr:spPr>
    </xdr:sp>
    <xdr:clientData/>
  </xdr:twoCellAnchor>
  <xdr:twoCellAnchor>
    <xdr:from>
      <xdr:col>2</xdr:col>
      <xdr:colOff>361578</xdr:colOff>
      <xdr:row>35</xdr:row>
      <xdr:rowOff>133350</xdr:rowOff>
    </xdr:from>
    <xdr:to>
      <xdr:col>3</xdr:col>
      <xdr:colOff>133592</xdr:colOff>
      <xdr:row>36</xdr:row>
      <xdr:rowOff>95250</xdr:rowOff>
    </xdr:to>
    <xdr:sp macro="" textlink="">
      <xdr:nvSpPr>
        <xdr:cNvPr id="1360" name="Line 11"/>
        <xdr:cNvSpPr/>
      </xdr:nvSpPr>
      <xdr:spPr>
        <a:xfrm>
          <a:off x="1724025" y="8763000"/>
          <a:ext cx="285750" cy="152400"/>
        </a:xfrm>
        <a:prstGeom prst="line">
          <a:avLst xmlns:a="http://schemas.openxmlformats.org/drawingml/2006/main"/>
        </a:prstGeom>
        <a:noFill/>
        <a:ln xmlns:a="http://schemas.openxmlformats.org/drawingml/2006/main" w="9525">
          <a:solidFill>
            <a:srgbClr val="000000"/>
          </a:solidFill>
          <a:round/>
          <a:headEnd/>
          <a:tailEnd type="triangle" w="med" len="med"/>
        </a:ln>
      </xdr:spPr>
    </xdr:sp>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CEU%20Research%20and%20Performance/Research/Pupil%20Forecasting/Forecasts/ForSep13/CambsPri/BASSINGBOURN_0913.xlsx" TargetMode="External" /></Relationships>
</file>

<file path=xl/externalLinks/externalLink1.xml><?xml version="1.0" encoding="utf-8"?>
<externalLink xmlns="http://schemas.openxmlformats.org/spreadsheetml/2006/main">
  <externalBook xmlns:d2p1="http://schemas.openxmlformats.org/officeDocument/2006/relationships" d2p1:id="rId1">
    <sheetNames>
      <sheetName val="BASSING"/>
      <sheetName val="Planning"/>
      <sheetName val="Output"/>
    </sheetNames>
    <sheetDataSet>
      <sheetData sheetId="0">
        <row r="173">
          <cell r="B173" t="str">
            <v>Bassingbourn</v>
          </cell>
          <cell r="C173">
            <v>2019</v>
          </cell>
          <cell r="D173">
            <v>32</v>
          </cell>
          <cell r="E173">
            <v>0</v>
          </cell>
          <cell r="M173">
            <v>31</v>
          </cell>
          <cell r="N173">
            <v>34</v>
          </cell>
          <cell r="O173">
            <v>34</v>
          </cell>
          <cell r="P173">
            <v>30</v>
          </cell>
          <cell r="Q173">
            <v>33</v>
          </cell>
          <cell r="R173">
            <v>36</v>
          </cell>
          <cell r="S173">
            <v>42</v>
          </cell>
          <cell r="U173">
            <v>240</v>
          </cell>
          <cell r="W173">
            <v>0</v>
          </cell>
          <cell r="X173">
            <v>0</v>
          </cell>
          <cell r="Y173">
            <v>0</v>
          </cell>
          <cell r="Z173">
            <v>0</v>
          </cell>
          <cell r="AA173">
            <v>0</v>
          </cell>
          <cell r="AB173">
            <v>0</v>
          </cell>
          <cell r="AC173">
            <v>0</v>
          </cell>
          <cell r="AD173">
            <v>0</v>
          </cell>
          <cell r="AE173">
            <v>0</v>
          </cell>
          <cell r="AF173">
            <v>0</v>
          </cell>
          <cell r="AG173">
            <v>0</v>
          </cell>
          <cell r="AH173">
            <v>-1</v>
          </cell>
          <cell r="AJ173">
            <v>0</v>
          </cell>
          <cell r="AN173" t="str">
            <v>Armed forces school; erratic CHR/reception</v>
          </cell>
          <cell r="AQ173">
            <v>0</v>
          </cell>
          <cell r="AR173">
            <v>0</v>
          </cell>
          <cell r="AS173">
            <v>0</v>
          </cell>
          <cell r="AU173">
            <v>31</v>
          </cell>
          <cell r="AV173">
            <v>50</v>
          </cell>
          <cell r="AW173">
            <v>350</v>
          </cell>
        </row>
        <row r="174">
          <cell r="B174" t="str">
            <v>Guilden Morden</v>
          </cell>
          <cell r="C174">
            <v>2019</v>
          </cell>
          <cell r="D174">
            <v>10</v>
          </cell>
          <cell r="E174">
            <v>0</v>
          </cell>
          <cell r="M174">
            <v>11</v>
          </cell>
          <cell r="N174">
            <v>11</v>
          </cell>
          <cell r="O174">
            <v>11</v>
          </cell>
          <cell r="P174">
            <v>7</v>
          </cell>
          <cell r="Q174">
            <v>12</v>
          </cell>
          <cell r="R174">
            <v>13</v>
          </cell>
          <cell r="S174">
            <v>9</v>
          </cell>
          <cell r="U174">
            <v>74</v>
          </cell>
          <cell r="W174">
            <v>0</v>
          </cell>
          <cell r="X174">
            <v>0</v>
          </cell>
          <cell r="Y174">
            <v>0</v>
          </cell>
          <cell r="Z174">
            <v>0</v>
          </cell>
          <cell r="AA174">
            <v>0</v>
          </cell>
          <cell r="AB174">
            <v>0</v>
          </cell>
          <cell r="AC174">
            <v>0</v>
          </cell>
          <cell r="AD174">
            <v>0</v>
          </cell>
          <cell r="AE174">
            <v>0</v>
          </cell>
          <cell r="AF174">
            <v>0</v>
          </cell>
          <cell r="AG174">
            <v>0</v>
          </cell>
          <cell r="AH174">
            <v>1</v>
          </cell>
          <cell r="AJ174">
            <v>0</v>
          </cell>
          <cell r="AN174" t="str">
            <v>&lt;100 - CC=0; AR=CHR cos nos so low in some yrs, adj intake based on info from head</v>
          </cell>
          <cell r="AQ174">
            <v>0</v>
          </cell>
          <cell r="AR174">
            <v>0</v>
          </cell>
          <cell r="AS174">
            <v>0</v>
          </cell>
          <cell r="AU174">
            <v>11</v>
          </cell>
          <cell r="AV174">
            <v>12</v>
          </cell>
          <cell r="AW174">
            <v>90</v>
          </cell>
        </row>
        <row r="175">
          <cell r="B175" t="str">
            <v>Petersfield</v>
          </cell>
          <cell r="C175">
            <v>2019</v>
          </cell>
          <cell r="D175">
            <v>16</v>
          </cell>
          <cell r="E175">
            <v>0</v>
          </cell>
          <cell r="M175">
            <v>14</v>
          </cell>
          <cell r="N175">
            <v>13</v>
          </cell>
          <cell r="O175">
            <v>10</v>
          </cell>
          <cell r="P175">
            <v>23</v>
          </cell>
          <cell r="Q175">
            <v>10</v>
          </cell>
          <cell r="R175">
            <v>23</v>
          </cell>
          <cell r="S175">
            <v>24</v>
          </cell>
          <cell r="U175">
            <v>117</v>
          </cell>
          <cell r="W175">
            <v>0</v>
          </cell>
          <cell r="X175">
            <v>0</v>
          </cell>
          <cell r="Y175">
            <v>0</v>
          </cell>
          <cell r="Z175">
            <v>0</v>
          </cell>
          <cell r="AA175">
            <v>0</v>
          </cell>
          <cell r="AB175">
            <v>0</v>
          </cell>
          <cell r="AC175">
            <v>0</v>
          </cell>
          <cell r="AD175">
            <v>0</v>
          </cell>
          <cell r="AE175">
            <v>0</v>
          </cell>
          <cell r="AF175">
            <v>0</v>
          </cell>
          <cell r="AG175">
            <v>0</v>
          </cell>
          <cell r="AH175">
            <v>-2</v>
          </cell>
          <cell r="AQ175">
            <v>0</v>
          </cell>
          <cell r="AR175">
            <v>0</v>
          </cell>
          <cell r="AS175">
            <v>0</v>
          </cell>
          <cell r="AU175">
            <v>14</v>
          </cell>
          <cell r="AV175">
            <v>30</v>
          </cell>
          <cell r="AW175">
            <v>210</v>
          </cell>
        </row>
        <row r="176">
          <cell r="B176" t="str">
            <v>Steeple Morden</v>
          </cell>
          <cell r="C176">
            <v>2019</v>
          </cell>
          <cell r="D176">
            <v>20</v>
          </cell>
          <cell r="E176">
            <v>0</v>
          </cell>
          <cell r="M176">
            <v>28</v>
          </cell>
          <cell r="N176">
            <v>30</v>
          </cell>
          <cell r="O176">
            <v>30</v>
          </cell>
          <cell r="P176">
            <v>30</v>
          </cell>
          <cell r="Q176">
            <v>29</v>
          </cell>
          <cell r="R176">
            <v>29</v>
          </cell>
          <cell r="S176">
            <v>32</v>
          </cell>
          <cell r="U176">
            <v>208</v>
          </cell>
          <cell r="W176">
            <v>0</v>
          </cell>
          <cell r="X176">
            <v>0</v>
          </cell>
          <cell r="Y176">
            <v>0</v>
          </cell>
          <cell r="Z176">
            <v>0</v>
          </cell>
          <cell r="AA176">
            <v>0</v>
          </cell>
          <cell r="AB176">
            <v>0</v>
          </cell>
          <cell r="AC176">
            <v>0</v>
          </cell>
          <cell r="AD176">
            <v>-1</v>
          </cell>
          <cell r="AE176">
            <v>0</v>
          </cell>
          <cell r="AF176">
            <v>0</v>
          </cell>
          <cell r="AG176">
            <v>-0.16666666666666666</v>
          </cell>
          <cell r="AH176">
            <v>8</v>
          </cell>
          <cell r="AJ176">
            <v>0</v>
          </cell>
          <cell r="AN176" t="str">
            <v>CC on 3 yr trend</v>
          </cell>
          <cell r="AQ176">
            <v>0</v>
          </cell>
          <cell r="AR176">
            <v>0</v>
          </cell>
          <cell r="AS176">
            <v>0</v>
          </cell>
          <cell r="AU176">
            <v>28</v>
          </cell>
          <cell r="AV176">
            <v>30</v>
          </cell>
          <cell r="AW176">
            <v>210</v>
          </cell>
        </row>
      </sheetData>
      <sheetData sheetId="1" refreshError="1"/>
      <sheetData sheetId="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printerSettings" Target="../printerSettings/printerSettings1.bin" /><Relationship Id="rId1" Type="http://schemas.openxmlformats.org/officeDocument/2006/relationships/hyperlink" Target="mailto:PlacePlanningReferrals0-19@cambridgeshire.gov.uk" TargetMode="External" /></Relationships>
</file>

<file path=xl/worksheets/_rels/sheet2.xml.rels><?xml version="1.0" encoding="utf-8" standalone="yes"?><Relationships xmlns="http://schemas.openxmlformats.org/package/2006/relationships"><Relationship Id="rId3" Type="http://schemas.openxmlformats.org/officeDocument/2006/relationships/drawing" Target="/xl/drawings/drawing1.xml" /><Relationship Id="rId2" Type="http://schemas.openxmlformats.org/officeDocument/2006/relationships/printerSettings" Target="../printerSettings/printerSettings2.bin" /><Relationship Id="rId1" Type="http://schemas.openxmlformats.org/officeDocument/2006/relationships/hyperlink" Target="mailto:PlacePlanningReferrals0-19@cambridgeshire.gov.uk" TargetMode="External"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B1:S20"/>
  <sheetViews>
    <sheetView showGridLines="0" showRowColHeaders="0" view="normal" tabSelected="1" workbookViewId="0">
      <selection pane="topLeft" activeCell="F8" sqref="F8:L8"/>
    </sheetView>
  </sheetViews>
  <sheetFormatPr defaultRowHeight="15"/>
  <cols>
    <col min="1" max="1" width="3.625" customWidth="1"/>
  </cols>
  <sheetData>
    <row r="1" ht="6" customHeight="1"/>
    <row r="2" spans="2:19" ht="26.25">
      <c r="B2" s="117" t="s">
        <v>273</v>
      </c>
      <c r="C2" s="117"/>
      <c r="D2" s="117"/>
      <c r="E2" s="117"/>
      <c r="F2" s="117"/>
      <c r="G2" s="117"/>
      <c r="H2" s="117"/>
      <c r="I2" s="117"/>
      <c r="J2" s="117"/>
      <c r="K2" s="117"/>
      <c r="L2" s="117"/>
      <c r="M2" s="117"/>
      <c r="N2" s="117"/>
      <c r="O2" s="117"/>
      <c r="P2" s="117"/>
      <c r="Q2" s="117"/>
      <c r="R2" s="117"/>
      <c r="S2" s="117"/>
    </row>
    <row r="3" spans="2:10" ht="16.5" thickBot="1">
      <c r="B3" s="4"/>
      <c r="C3" s="4"/>
      <c r="D3" s="4"/>
      <c r="E3" s="4"/>
      <c r="F3" s="4"/>
      <c r="G3" s="4"/>
      <c r="H3" s="4"/>
      <c r="I3" s="4"/>
      <c r="J3" s="4"/>
    </row>
    <row r="4" spans="2:19" ht="20.25">
      <c r="B4" s="29" t="s">
        <v>0</v>
      </c>
      <c r="C4" s="15"/>
      <c r="D4" s="15"/>
      <c r="E4" s="15"/>
      <c r="F4" s="15"/>
      <c r="G4" s="15"/>
      <c r="H4" s="15"/>
      <c r="I4" s="15"/>
      <c r="J4" s="15"/>
      <c r="K4" s="16"/>
      <c r="L4" s="16"/>
      <c r="M4" s="16"/>
      <c r="N4" s="16"/>
      <c r="O4" s="16"/>
      <c r="P4" s="16"/>
      <c r="Q4" s="16"/>
      <c r="R4" s="16"/>
      <c r="S4" s="17"/>
    </row>
    <row r="5" spans="2:19" ht="15.75">
      <c r="B5" s="18"/>
      <c r="C5" s="19"/>
      <c r="D5" s="19"/>
      <c r="E5" s="19"/>
      <c r="F5" s="19"/>
      <c r="G5" s="19"/>
      <c r="H5" s="19"/>
      <c r="I5" s="19"/>
      <c r="J5" s="19"/>
      <c r="K5" s="20"/>
      <c r="L5" s="20"/>
      <c r="M5" s="20"/>
      <c r="N5" s="20"/>
      <c r="O5" s="20"/>
      <c r="P5" s="20"/>
      <c r="Q5" s="20"/>
      <c r="R5" s="20"/>
      <c r="S5" s="21"/>
    </row>
    <row r="6" spans="2:19" ht="15.75">
      <c r="B6" s="22" t="s">
        <v>1</v>
      </c>
      <c r="C6" s="19"/>
      <c r="D6" s="19"/>
      <c r="E6" s="19"/>
      <c r="F6" s="19"/>
      <c r="G6" s="19"/>
      <c r="H6" s="19"/>
      <c r="I6" s="19"/>
      <c r="J6" s="19"/>
      <c r="K6" s="20"/>
      <c r="L6" s="20"/>
      <c r="M6" s="20"/>
      <c r="N6" s="20"/>
      <c r="O6" s="20"/>
      <c r="P6" s="20"/>
      <c r="Q6" s="20"/>
      <c r="R6" s="20"/>
      <c r="S6" s="21"/>
    </row>
    <row r="7" spans="2:19" ht="16.5" thickBot="1">
      <c r="B7" s="18"/>
      <c r="C7" s="19"/>
      <c r="D7" s="19"/>
      <c r="E7" s="19"/>
      <c r="F7" s="19"/>
      <c r="G7" s="19"/>
      <c r="H7" s="19"/>
      <c r="I7" s="19"/>
      <c r="J7" s="19"/>
      <c r="K7" s="20"/>
      <c r="L7" s="20"/>
      <c r="M7" s="20"/>
      <c r="N7" s="20"/>
      <c r="O7" s="20"/>
      <c r="P7" s="20"/>
      <c r="Q7" s="20"/>
      <c r="R7" s="20"/>
      <c r="S7" s="21"/>
    </row>
    <row r="8" spans="2:19" ht="30" customHeight="1" thickBot="1">
      <c r="B8" s="18"/>
      <c r="C8" s="123" t="s">
        <v>240</v>
      </c>
      <c r="D8" s="123"/>
      <c r="E8" s="124"/>
      <c r="F8" s="125" t="s">
        <v>87</v>
      </c>
      <c r="G8" s="126"/>
      <c r="H8" s="126"/>
      <c r="I8" s="126"/>
      <c r="J8" s="126"/>
      <c r="K8" s="126"/>
      <c r="L8" s="127"/>
      <c r="M8" s="20"/>
      <c r="N8" s="20"/>
      <c r="O8" s="20"/>
      <c r="P8" s="119" t="s">
        <v>2</v>
      </c>
      <c r="Q8" s="120"/>
      <c r="R8" s="121"/>
      <c r="S8" s="30"/>
    </row>
    <row r="9" spans="2:19" ht="16.5" thickBot="1">
      <c r="B9" s="23"/>
      <c r="C9" s="24"/>
      <c r="D9" s="24"/>
      <c r="E9" s="24"/>
      <c r="F9" s="24"/>
      <c r="G9" s="24"/>
      <c r="H9" s="24"/>
      <c r="I9" s="24"/>
      <c r="J9" s="24"/>
      <c r="K9" s="25"/>
      <c r="L9" s="25"/>
      <c r="M9" s="25"/>
      <c r="N9" s="25"/>
      <c r="O9" s="25"/>
      <c r="P9" s="25"/>
      <c r="Q9" s="25"/>
      <c r="R9" s="25"/>
      <c r="S9" s="26"/>
    </row>
    <row r="10" spans="2:10" ht="15.75">
      <c r="B10" s="4"/>
      <c r="C10" s="4"/>
      <c r="D10" s="4"/>
      <c r="E10" s="4"/>
      <c r="F10" s="4"/>
      <c r="G10" s="4"/>
      <c r="H10" s="4"/>
      <c r="I10" s="4"/>
      <c r="J10" s="4"/>
    </row>
    <row r="12" spans="2:19" ht="30.75" customHeight="1">
      <c r="B12" s="128" t="s">
        <v>274</v>
      </c>
      <c r="C12" s="128"/>
      <c r="D12" s="128"/>
      <c r="E12" s="128"/>
      <c r="F12" s="128"/>
      <c r="G12" s="128"/>
      <c r="H12" s="128"/>
      <c r="I12" s="128"/>
      <c r="J12" s="128"/>
      <c r="K12" s="128"/>
      <c r="L12" s="128"/>
      <c r="M12" s="128"/>
      <c r="N12" s="128"/>
      <c r="O12" s="128"/>
      <c r="P12" s="128"/>
      <c r="Q12" s="128"/>
      <c r="R12" s="128"/>
      <c r="S12" s="128"/>
    </row>
    <row r="13" spans="2:19">
      <c r="B13" s="128"/>
      <c r="C13" s="128"/>
      <c r="D13" s="128"/>
      <c r="E13" s="128"/>
      <c r="F13" s="128"/>
      <c r="G13" s="128"/>
      <c r="H13" s="128"/>
      <c r="I13" s="128"/>
      <c r="J13" s="128"/>
      <c r="K13" s="128"/>
      <c r="L13" s="128"/>
      <c r="M13" s="128"/>
      <c r="N13" s="128"/>
      <c r="O13" s="128"/>
      <c r="P13" s="128"/>
      <c r="Q13" s="128"/>
      <c r="R13" s="128"/>
      <c r="S13" s="128"/>
    </row>
    <row r="14" spans="2:19" ht="15.75">
      <c r="B14" s="10"/>
      <c r="C14" s="27"/>
      <c r="D14" s="27"/>
      <c r="E14" s="27"/>
      <c r="F14" s="27"/>
      <c r="G14" s="27"/>
      <c r="H14" s="27"/>
      <c r="I14" s="27"/>
      <c r="J14" s="27"/>
      <c r="K14" s="27"/>
      <c r="L14" s="27"/>
      <c r="M14" s="27"/>
      <c r="N14" s="27"/>
      <c r="O14" s="27"/>
      <c r="P14" s="27"/>
      <c r="Q14" s="27"/>
      <c r="R14" s="27"/>
      <c r="S14" s="27"/>
    </row>
    <row r="15" spans="2:19" ht="18" customHeight="1">
      <c r="B15" s="122"/>
      <c r="C15" s="122"/>
      <c r="D15" s="122"/>
      <c r="E15" s="122"/>
      <c r="F15" s="122"/>
      <c r="G15" s="122"/>
      <c r="H15" s="122"/>
      <c r="I15" s="122"/>
      <c r="J15" s="122"/>
      <c r="K15" s="122"/>
      <c r="L15" s="122"/>
      <c r="M15" s="122"/>
      <c r="N15" s="122"/>
      <c r="O15" s="122"/>
      <c r="P15" s="122"/>
      <c r="Q15" s="122"/>
      <c r="R15" s="122"/>
      <c r="S15" s="122"/>
    </row>
    <row r="16" spans="2:19" ht="15.75">
      <c r="B16" s="10"/>
      <c r="C16" s="10"/>
      <c r="D16" s="10"/>
      <c r="E16" s="10"/>
      <c r="F16" s="10"/>
      <c r="G16" s="10"/>
      <c r="H16" s="10"/>
      <c r="I16" s="10"/>
      <c r="J16" s="10"/>
      <c r="K16" s="10"/>
      <c r="L16" s="27"/>
      <c r="M16" s="27"/>
      <c r="N16" s="27"/>
      <c r="O16" s="27"/>
      <c r="P16" s="27"/>
      <c r="Q16" s="27"/>
      <c r="R16" s="27"/>
      <c r="S16" s="27"/>
    </row>
    <row r="17" spans="2:19" ht="15.75">
      <c r="B17" s="1"/>
      <c r="C17" s="71" t="s">
        <v>241</v>
      </c>
      <c r="D17" s="1"/>
      <c r="E17" s="1"/>
      <c r="F17" s="1"/>
      <c r="G17" s="1"/>
      <c r="H17" s="1"/>
      <c r="I17" s="28"/>
      <c r="J17" s="10"/>
      <c r="K17" s="10"/>
      <c r="L17" s="27"/>
      <c r="M17" s="27"/>
      <c r="N17" s="27"/>
      <c r="O17" s="27"/>
      <c r="P17" s="27"/>
      <c r="Q17" s="27"/>
      <c r="R17" s="27"/>
      <c r="S17" s="27"/>
    </row>
    <row r="20" spans="2:19" ht="15.75">
      <c r="B20" s="118" t="s">
        <v>275</v>
      </c>
      <c r="C20" s="118"/>
      <c r="D20" s="118"/>
      <c r="E20" s="118"/>
      <c r="F20" s="118"/>
      <c r="G20" s="118"/>
      <c r="H20" s="118"/>
      <c r="I20" s="118"/>
      <c r="J20" s="118"/>
      <c r="K20" s="118"/>
      <c r="L20" s="118"/>
      <c r="M20" s="118"/>
      <c r="N20" s="118"/>
      <c r="O20" s="118"/>
      <c r="P20" s="118"/>
      <c r="Q20" s="118"/>
      <c r="R20" s="118"/>
      <c r="S20" s="118"/>
    </row>
  </sheetData>
  <mergeCells count="7">
    <mergeCell ref="B2:S2"/>
    <mergeCell ref="B20:S20"/>
    <mergeCell ref="P8:R8"/>
    <mergeCell ref="B15:S15"/>
    <mergeCell ref="C8:E8"/>
    <mergeCell ref="F8:L8"/>
    <mergeCell ref="B12:S13"/>
  </mergeCells>
  <dataValidations count="1">
    <dataValidation type="list" allowBlank="1" showInputMessage="1" showErrorMessage="1" sqref="F8:L8">
      <formula1>Lists!$A$2:$A$213</formula1>
    </dataValidation>
  </dataValidations>
  <hyperlinks>
    <hyperlink ref="P8:R8" location="Profile!A1" display="ENTER"/>
    <hyperlink ref="C17" r:id="rId1" display="E-mail: PlacePlanningReferrals0-19@cambridgeshire.gov.uk"/>
  </hyperlinks>
  <printOptions horizontalCentered="1"/>
  <pageMargins left="0.78740157480314965" right="0.78740157480314965" top="0.78740157480314965" bottom="0.78740157480314965" header="0.31496062992125984" footer="0.31496062992125984"/>
  <pageSetup paperSize="9" orientation="portrait"/>
  <headerFooter scaleWithDoc="1" alignWithMargins="0" differentFirst="0" differentOddEven="0"/>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pageSetUpPr fitToPage="1"/>
  </sheetPr>
  <dimension ref="B1:R42"/>
  <sheetViews>
    <sheetView showGridLines="0" view="normal" workbookViewId="0">
      <selection pane="topLeft" activeCell="L4" sqref="L4:P4"/>
    </sheetView>
  </sheetViews>
  <sheetFormatPr defaultRowHeight="15"/>
  <cols>
    <col min="1" max="1" width="1.875" customWidth="1"/>
    <col min="2" max="10" width="10.75390625" customWidth="1"/>
  </cols>
  <sheetData>
    <row r="1" spans="2:10" ht="15.75" customHeight="1">
      <c r="B1" s="142" t="str">
        <f>Opening!F8</f>
        <v>Abbots Ripton CofE Primary School</v>
      </c>
      <c r="C1" s="142"/>
      <c r="D1" s="142"/>
      <c r="E1" s="142"/>
      <c r="F1" s="142"/>
      <c r="G1" s="142"/>
      <c r="H1" s="142"/>
      <c r="I1" s="142"/>
      <c r="J1" s="142"/>
    </row>
    <row r="2" spans="2:10" ht="21.75" customHeight="1">
      <c r="B2" s="143" t="s">
        <v>271</v>
      </c>
      <c r="C2" s="143"/>
      <c r="D2" s="143"/>
      <c r="E2" s="143"/>
      <c r="F2" s="143"/>
      <c r="G2" s="143"/>
      <c r="H2" s="143"/>
      <c r="I2" s="143"/>
      <c r="J2" s="143"/>
    </row>
    <row r="3" ht="8.25" customHeight="1" thickBot="1"/>
    <row r="4" spans="2:18" s="7" customFormat="1" ht="36.75" customHeight="1" thickBot="1">
      <c r="B4" s="141" t="s">
        <v>272</v>
      </c>
      <c r="C4" s="141"/>
      <c r="D4" s="141"/>
      <c r="E4" s="141"/>
      <c r="F4" s="141"/>
      <c r="G4" s="141"/>
      <c r="H4" s="141"/>
      <c r="I4" s="141"/>
      <c r="J4" s="141"/>
      <c r="L4" s="129" t="s">
        <v>12</v>
      </c>
      <c r="M4" s="130"/>
      <c r="N4" s="130"/>
      <c r="O4" s="130"/>
      <c r="P4" s="131"/>
      <c r="Q4" s="6"/>
      <c r="R4" s="6"/>
    </row>
    <row r="5" spans="2:2" ht="8.25" customHeight="1">
      <c r="B5" s="1"/>
    </row>
    <row r="6" spans="2:10" customHeight="1">
      <c r="B6" s="141" t="s">
        <v>242</v>
      </c>
      <c r="C6" s="141"/>
      <c r="D6" s="141"/>
      <c r="E6" s="141"/>
      <c r="F6" s="141"/>
      <c r="G6" s="141"/>
      <c r="H6" s="141"/>
      <c r="I6" s="141"/>
      <c r="J6" s="141"/>
    </row>
    <row r="7" spans="2:10" s="31" customFormat="1" customHeight="1">
      <c r="B7" s="141"/>
      <c r="C7" s="141"/>
      <c r="D7" s="141"/>
      <c r="E7" s="141"/>
      <c r="F7" s="141"/>
      <c r="G7" s="141"/>
      <c r="H7" s="141"/>
      <c r="I7" s="141"/>
      <c r="J7" s="141"/>
    </row>
    <row r="8" spans="2:10" s="31" customFormat="1" ht="15.75" customHeight="1" thickBot="1">
      <c r="B8" s="141"/>
      <c r="C8" s="141"/>
      <c r="D8" s="141"/>
      <c r="E8" s="141"/>
      <c r="F8" s="141"/>
      <c r="G8" s="141"/>
      <c r="H8" s="141"/>
      <c r="I8" s="141"/>
      <c r="J8" s="141"/>
    </row>
    <row r="9" spans="2:16" s="31" customFormat="1" ht="15.75">
      <c r="B9" s="144"/>
      <c r="C9" s="144"/>
      <c r="D9" s="144"/>
      <c r="E9" s="144"/>
      <c r="F9" s="144"/>
      <c r="G9" s="144"/>
      <c r="H9" s="144"/>
      <c r="I9" s="144"/>
      <c r="J9" s="144"/>
      <c r="K9" s="32"/>
      <c r="L9" s="132" t="s">
        <v>6</v>
      </c>
      <c r="M9" s="133"/>
      <c r="N9" s="133"/>
      <c r="O9" s="133"/>
      <c r="P9" s="134"/>
    </row>
    <row r="10" spans="2:16" ht="8.25" customHeight="1">
      <c r="B10" s="2"/>
      <c r="K10" s="8"/>
      <c r="L10" s="135"/>
      <c r="M10" s="136"/>
      <c r="N10" s="136"/>
      <c r="O10" s="136"/>
      <c r="P10" s="137"/>
    </row>
    <row r="11" spans="2:18" ht="39.75" customHeight="1" thickBot="1">
      <c r="B11" s="141"/>
      <c r="C11" s="141"/>
      <c r="D11" s="141"/>
      <c r="E11" s="141"/>
      <c r="F11" s="141"/>
      <c r="G11" s="141"/>
      <c r="H11" s="141"/>
      <c r="I11" s="141"/>
      <c r="J11" s="141"/>
      <c r="K11" s="8"/>
      <c r="L11" s="138"/>
      <c r="M11" s="139"/>
      <c r="N11" s="139"/>
      <c r="O11" s="139"/>
      <c r="P11" s="140"/>
      <c r="Q11" s="5"/>
      <c r="R11" s="5"/>
    </row>
    <row r="12" spans="2:10" ht="9" customHeight="1">
      <c r="B12" s="1"/>
      <c r="C12" s="1"/>
      <c r="D12" s="1"/>
      <c r="E12" s="1"/>
      <c r="F12" s="1"/>
      <c r="G12" s="1"/>
      <c r="H12" s="1"/>
      <c r="I12" s="1"/>
      <c r="J12" s="1"/>
    </row>
    <row r="13" spans="2:9" ht="15.75">
      <c r="B13" s="1"/>
      <c r="C13" s="71" t="s">
        <v>241</v>
      </c>
      <c r="D13" s="1"/>
      <c r="E13" s="1"/>
      <c r="F13" s="1"/>
      <c r="G13" s="1"/>
      <c r="H13" s="1"/>
      <c r="I13" s="3"/>
    </row>
    <row r="14" ht="10.5" customHeight="1"/>
    <row r="15" spans="2:10" ht="24.75" customHeight="1">
      <c r="B15" s="145" t="str">
        <f>Opening!F8</f>
        <v>Abbots Ripton CofE Primary School</v>
      </c>
      <c r="C15" s="145"/>
      <c r="D15" s="145"/>
      <c r="E15" s="145"/>
      <c r="F15" s="145"/>
      <c r="G15" s="145"/>
      <c r="H15" s="145"/>
      <c r="I15" s="145"/>
      <c r="J15" s="145"/>
    </row>
    <row r="16" spans="2:10" ht="15.75" thickBot="1">
      <c r="B16" s="1"/>
      <c r="C16" s="14" t="s">
        <v>238</v>
      </c>
      <c r="D16" s="14" t="s">
        <v>234</v>
      </c>
      <c r="E16" s="14" t="s">
        <v>235</v>
      </c>
      <c r="F16" s="14" t="s">
        <v>236</v>
      </c>
      <c r="G16" s="14" t="s">
        <v>224</v>
      </c>
      <c r="H16" s="14" t="s">
        <v>225</v>
      </c>
      <c r="I16" s="14" t="s">
        <v>226</v>
      </c>
      <c r="J16" s="14"/>
    </row>
    <row r="17" spans="2:10" ht="38.25" customHeight="1" thickBot="1">
      <c r="B17" s="59" t="s">
        <v>4</v>
      </c>
      <c r="C17" s="35" t="s">
        <v>233</v>
      </c>
      <c r="D17" s="35" t="s">
        <v>227</v>
      </c>
      <c r="E17" s="35" t="s">
        <v>228</v>
      </c>
      <c r="F17" s="35" t="s">
        <v>229</v>
      </c>
      <c r="G17" s="35" t="s">
        <v>230</v>
      </c>
      <c r="H17" s="35" t="s">
        <v>231</v>
      </c>
      <c r="I17" s="35" t="s">
        <v>232</v>
      </c>
      <c r="J17" s="59" t="s">
        <v>8</v>
      </c>
    </row>
    <row r="18" spans="2:10" ht="15.75" thickBot="1">
      <c r="B18" s="60" t="s">
        <v>214</v>
      </c>
      <c r="C18" s="64">
        <f>VLOOKUP(($B15&amp;B18),Forecasts!C$2:L$1963,2,FALSE)</f>
        <v>15</v>
      </c>
      <c r="D18" s="36">
        <f>VLOOKUP(($B15&amp;B18),Forecasts!C$2:L$1963,3,FALSE)</f>
        <v>11</v>
      </c>
      <c r="E18" s="36">
        <f>VLOOKUP(($B15&amp;B18),Forecasts!C$2:L$1963,4,FALSE)</f>
        <v>17</v>
      </c>
      <c r="F18" s="36">
        <f>VLOOKUP(($B15&amp;B18),Forecasts!C$2:L$1963,5,FALSE)</f>
        <v>11</v>
      </c>
      <c r="G18" s="36">
        <f>VLOOKUP(($B15&amp;B18),Forecasts!C$2:L$1963,6,FALSE)</f>
        <v>17</v>
      </c>
      <c r="H18" s="36">
        <f>VLOOKUP(($B15&amp;B18),Forecasts!C$2:L$1963,7,FALSE)</f>
        <v>16</v>
      </c>
      <c r="I18" s="65">
        <f>VLOOKUP(($B15&amp;B18),Forecasts!C$2:L$1963,8,FALSE)</f>
        <v>8</v>
      </c>
      <c r="J18" s="63">
        <f>SUM(C18:I18)</f>
        <v>95</v>
      </c>
    </row>
    <row r="19" spans="2:10" ht="15.75" thickBot="1">
      <c r="B19" s="61" t="s">
        <v>215</v>
      </c>
      <c r="C19" s="67">
        <f>VLOOKUP(($B15&amp;B19),Forecasts!C$2:L$1963,2,FALSE)</f>
        <v>16</v>
      </c>
      <c r="D19" s="37">
        <f>VLOOKUP(($B15&amp;B19),Forecasts!C$2:L$1963,3,FALSE)</f>
        <v>15</v>
      </c>
      <c r="E19" s="37">
        <f>VLOOKUP(($B15&amp;B19),Forecasts!C$2:L$1963,4,FALSE)</f>
        <v>11</v>
      </c>
      <c r="F19" s="37">
        <f>VLOOKUP(($B15&amp;B19),Forecasts!C$2:L$1963,5,FALSE)</f>
        <v>16</v>
      </c>
      <c r="G19" s="37">
        <f>VLOOKUP(($B15&amp;B19),Forecasts!C$2:L$1963,6,FALSE)</f>
        <v>11</v>
      </c>
      <c r="H19" s="37">
        <f>VLOOKUP(($B15&amp;B19),Forecasts!C$2:L$1963,7,FALSE)</f>
        <v>16</v>
      </c>
      <c r="I19" s="68">
        <f>VLOOKUP(($B15&amp;B19),Forecasts!C$2:L$1963,8,FALSE)</f>
        <v>16</v>
      </c>
      <c r="J19" s="63">
        <f>SUM(C19:I19)</f>
        <v>101</v>
      </c>
    </row>
    <row r="20" spans="2:10" ht="15.75" thickBot="1">
      <c r="B20" s="61" t="s">
        <v>245</v>
      </c>
      <c r="C20" s="67">
        <f>VLOOKUP(($B15&amp;B20),Forecasts!C$2:L$1963,2,FALSE)</f>
        <v>17</v>
      </c>
      <c r="D20" s="37">
        <f>VLOOKUP(($B15&amp;B20),Forecasts!C$2:L$1963,3,FALSE)</f>
        <v>16</v>
      </c>
      <c r="E20" s="37">
        <f>VLOOKUP(($B15&amp;B20),Forecasts!C$2:L$1963,4,FALSE)</f>
        <v>15</v>
      </c>
      <c r="F20" s="37">
        <f>VLOOKUP(($B15&amp;B20),Forecasts!C$2:L$1963,5,FALSE)</f>
        <v>10</v>
      </c>
      <c r="G20" s="37">
        <f>VLOOKUP(($B15&amp;B20),Forecasts!C$2:L$1963,6,FALSE)</f>
        <v>16</v>
      </c>
      <c r="H20" s="37">
        <f>VLOOKUP(($B15&amp;B20),Forecasts!C$2:L$1963,7,FALSE)</f>
        <v>10</v>
      </c>
      <c r="I20" s="68">
        <f>VLOOKUP(($B15&amp;B20),Forecasts!C$2:L$1963,8,FALSE)</f>
        <v>16</v>
      </c>
      <c r="J20" s="63">
        <f>SUM(C20:I20)</f>
        <v>100</v>
      </c>
    </row>
    <row r="21" spans="2:10" ht="15.75" thickBot="1">
      <c r="B21" s="61" t="s">
        <v>255</v>
      </c>
      <c r="C21" s="67">
        <f>VLOOKUP(($B15&amp;B21),Forecasts!C$2:L$1963,2,FALSE)</f>
        <v>22</v>
      </c>
      <c r="D21" s="37">
        <f>VLOOKUP(($B15&amp;B21),Forecasts!C$2:L$1963,3,FALSE)</f>
        <v>17</v>
      </c>
      <c r="E21" s="37">
        <f>VLOOKUP(($B15&amp;B21),Forecasts!C$2:L$1963,4,FALSE)</f>
        <v>16</v>
      </c>
      <c r="F21" s="37">
        <f>VLOOKUP(($B15&amp;B21),Forecasts!C$2:L$1963,5,FALSE)</f>
        <v>14</v>
      </c>
      <c r="G21" s="37">
        <f>VLOOKUP(($B15&amp;B21),Forecasts!C$2:L$1963,6,FALSE)</f>
        <v>10</v>
      </c>
      <c r="H21" s="37">
        <f>VLOOKUP(($B15&amp;B21),Forecasts!C$2:L$1963,7,FALSE)</f>
        <v>15</v>
      </c>
      <c r="I21" s="68">
        <f>VLOOKUP(($B15&amp;B21),Forecasts!C$2:L$1963,8,FALSE)</f>
        <v>10</v>
      </c>
      <c r="J21" s="63">
        <f>SUM(C21:I21)</f>
        <v>104</v>
      </c>
    </row>
    <row r="22" spans="2:10" ht="15.75" thickBot="1">
      <c r="B22" s="61" t="s">
        <v>256</v>
      </c>
      <c r="C22" s="67">
        <f>VLOOKUP(($B15&amp;B22),Forecasts!C$2:L$1963,2,FALSE)</f>
        <v>18</v>
      </c>
      <c r="D22" s="37">
        <f>VLOOKUP(($B15&amp;B22),Forecasts!C$2:L$1963,3,FALSE)</f>
        <v>22</v>
      </c>
      <c r="E22" s="37">
        <f>VLOOKUP(($B15&amp;B22),Forecasts!C$2:L$1963,4,FALSE)</f>
        <v>17</v>
      </c>
      <c r="F22" s="37">
        <f>VLOOKUP(($B15&amp;B22),Forecasts!C$2:L$1963,5,FALSE)</f>
        <v>15</v>
      </c>
      <c r="G22" s="37">
        <f>VLOOKUP(($B15&amp;B22),Forecasts!C$2:L$1963,6,FALSE)</f>
        <v>14</v>
      </c>
      <c r="H22" s="37">
        <f>VLOOKUP(($B15&amp;B22),Forecasts!C$2:L$1963,7,FALSE)</f>
        <v>9</v>
      </c>
      <c r="I22" s="68">
        <f>VLOOKUP(($B15&amp;B22),Forecasts!C$2:L$1963,8,FALSE)</f>
        <v>15</v>
      </c>
      <c r="J22" s="63">
        <f>SUM(C22:I22)</f>
        <v>110</v>
      </c>
    </row>
    <row r="23" spans="2:10" ht="15.75" thickBot="1">
      <c r="B23" s="62" t="s">
        <v>266</v>
      </c>
      <c r="C23" s="69">
        <f>VLOOKUP(($B15&amp;B23),Forecasts!C$2:L$1963,2,FALSE)</f>
        <v>19</v>
      </c>
      <c r="D23" s="38">
        <f>VLOOKUP(($B15&amp;B23),Forecasts!C$2:L$1963,3,FALSE)</f>
        <v>18</v>
      </c>
      <c r="E23" s="38">
        <f>VLOOKUP(($B15&amp;B23),Forecasts!C$2:L$1963,4,FALSE)</f>
        <v>22</v>
      </c>
      <c r="F23" s="38">
        <f>VLOOKUP(($B15&amp;B23),Forecasts!C$2:L$1963,5,FALSE)</f>
        <v>16</v>
      </c>
      <c r="G23" s="38">
        <f>VLOOKUP(($B15&amp;B23),Forecasts!C$2:L$1963,6,FALSE)</f>
        <v>15</v>
      </c>
      <c r="H23" s="38">
        <f>VLOOKUP(($B15&amp;B23),Forecasts!C$2:L$1963,7,FALSE)</f>
        <v>13</v>
      </c>
      <c r="I23" s="70">
        <f>VLOOKUP(($B15&amp;B23),Forecasts!C$2:L$1963,8,FALSE)</f>
        <v>9</v>
      </c>
      <c r="J23" s="63">
        <f>SUM(C23:I23)</f>
        <v>112</v>
      </c>
    </row>
    <row r="24" spans="2:10" ht="23.25" customHeight="1">
      <c r="B24" s="146" t="str">
        <f>IFERROR(VLOOKUP($B$15,'Forecast Notes'!$A$2:$B$5,2,FALSE),"")</f>
        <v/>
      </c>
      <c r="C24" s="146"/>
      <c r="D24" s="146"/>
      <c r="E24" s="146"/>
      <c r="F24" s="146"/>
      <c r="G24" s="146"/>
      <c r="H24" s="146"/>
      <c r="I24" s="146"/>
      <c r="J24" s="146"/>
    </row>
    <row r="25" spans="2:10" ht="6.75" customHeight="1">
      <c r="B25" s="14"/>
      <c r="C25" s="33"/>
      <c r="D25" s="34"/>
      <c r="E25" s="34"/>
      <c r="F25" s="34"/>
      <c r="G25" s="34"/>
      <c r="H25" s="34"/>
      <c r="I25" s="34"/>
      <c r="J25" s="34"/>
    </row>
    <row r="26" spans="2:10">
      <c r="B26" s="9" t="s">
        <v>5</v>
      </c>
      <c r="C26" s="1"/>
      <c r="D26" s="1"/>
      <c r="E26" s="1"/>
      <c r="F26" s="1"/>
      <c r="G26" s="1"/>
      <c r="H26" s="1"/>
      <c r="I26" s="1"/>
      <c r="J26" s="1"/>
    </row>
    <row r="27" spans="2:10" ht="40.5" customHeight="1">
      <c r="B27" s="39" t="s">
        <v>237</v>
      </c>
      <c r="C27" s="39"/>
      <c r="D27" s="39"/>
      <c r="E27" s="39"/>
      <c r="F27" s="39"/>
      <c r="G27" s="39"/>
      <c r="H27" s="39"/>
      <c r="I27" s="39"/>
      <c r="J27" s="39"/>
    </row>
    <row r="28" spans="2:10" s="13" customFormat="1" ht="27" customHeight="1">
      <c r="B28" s="39" t="s">
        <v>9</v>
      </c>
      <c r="C28" s="39"/>
      <c r="D28" s="39"/>
      <c r="E28" s="39"/>
      <c r="F28" s="39"/>
      <c r="G28" s="39"/>
      <c r="H28" s="39"/>
      <c r="I28" s="39"/>
      <c r="J28" s="39"/>
    </row>
    <row r="29" spans="2:10" ht="42" customHeight="1">
      <c r="B29" s="39" t="s">
        <v>243</v>
      </c>
      <c r="C29" s="39"/>
      <c r="D29" s="39"/>
      <c r="E29" s="39"/>
      <c r="F29" s="39"/>
      <c r="G29" s="39"/>
      <c r="H29" s="39"/>
      <c r="I29" s="39"/>
      <c r="J29" s="39"/>
    </row>
    <row r="30" spans="2:10" ht="27" customHeight="1">
      <c r="B30" s="39" t="s">
        <v>10</v>
      </c>
      <c r="C30" s="39"/>
      <c r="D30" s="39"/>
      <c r="E30" s="39"/>
      <c r="F30" s="39"/>
      <c r="G30" s="39"/>
      <c r="H30" s="39"/>
      <c r="I30" s="39"/>
      <c r="J30" s="39"/>
    </row>
    <row r="31" spans="2:10" customHeight="1">
      <c r="B31" s="39" t="s">
        <v>239</v>
      </c>
      <c r="C31" s="39"/>
      <c r="D31" s="39"/>
      <c r="E31" s="39"/>
      <c r="F31" s="39"/>
      <c r="G31" s="39"/>
      <c r="H31" s="39"/>
      <c r="I31" s="39"/>
      <c r="J31" s="39"/>
    </row>
    <row r="32" spans="2:10" ht="56.25" customHeight="1">
      <c r="B32" s="39" t="s">
        <v>244</v>
      </c>
      <c r="C32" s="39"/>
      <c r="D32" s="39"/>
      <c r="E32" s="39"/>
      <c r="F32" s="39"/>
      <c r="G32" s="39"/>
      <c r="H32" s="39"/>
      <c r="I32" s="39"/>
      <c r="J32" s="39"/>
    </row>
    <row r="33" spans="2:10">
      <c r="B33" s="39"/>
      <c r="C33" s="39"/>
      <c r="D33" s="39"/>
      <c r="E33" s="39"/>
      <c r="F33" s="39"/>
      <c r="G33" s="39"/>
      <c r="H33" s="39"/>
      <c r="I33" s="39"/>
      <c r="J33" s="39"/>
    </row>
    <row r="34" spans="2:10" ht="15.75" thickBot="1">
      <c r="B34" s="11"/>
      <c r="C34" s="14" t="s">
        <v>238</v>
      </c>
      <c r="D34" s="14" t="s">
        <v>234</v>
      </c>
      <c r="E34" s="14" t="s">
        <v>235</v>
      </c>
      <c r="F34" s="14" t="s">
        <v>236</v>
      </c>
      <c r="G34" s="14" t="s">
        <v>224</v>
      </c>
      <c r="H34" s="14" t="s">
        <v>225</v>
      </c>
      <c r="I34" s="14" t="s">
        <v>226</v>
      </c>
      <c r="J34" s="14"/>
    </row>
    <row r="35" spans="2:9" ht="15.75" thickBot="1">
      <c r="B35" s="40" t="s">
        <v>4</v>
      </c>
      <c r="C35" s="56" t="s">
        <v>233</v>
      </c>
      <c r="D35" s="57" t="s">
        <v>227</v>
      </c>
      <c r="E35" s="57" t="s">
        <v>228</v>
      </c>
      <c r="F35" s="57" t="s">
        <v>229</v>
      </c>
      <c r="G35" s="57" t="s">
        <v>230</v>
      </c>
      <c r="H35" s="57" t="s">
        <v>231</v>
      </c>
      <c r="I35" s="58" t="s">
        <v>232</v>
      </c>
    </row>
    <row r="36" spans="2:9">
      <c r="B36" s="41" t="s">
        <v>213</v>
      </c>
      <c r="C36" s="42"/>
      <c r="D36" s="43"/>
      <c r="E36" s="43"/>
      <c r="F36" s="43"/>
      <c r="G36" s="43"/>
      <c r="H36" s="43"/>
      <c r="I36" s="44"/>
    </row>
    <row r="37" spans="2:9">
      <c r="B37" s="45" t="s">
        <v>214</v>
      </c>
      <c r="C37" s="46"/>
      <c r="D37" s="47"/>
      <c r="E37" s="48"/>
      <c r="F37" s="48"/>
      <c r="G37" s="48"/>
      <c r="H37" s="48"/>
      <c r="I37" s="49"/>
    </row>
    <row r="38" spans="2:9">
      <c r="B38" s="45" t="s">
        <v>215</v>
      </c>
      <c r="C38" s="46"/>
      <c r="D38" s="48"/>
      <c r="E38" s="47"/>
      <c r="F38" s="48"/>
      <c r="G38" s="48"/>
      <c r="H38" s="48"/>
      <c r="I38" s="49"/>
    </row>
    <row r="39" spans="2:9">
      <c r="B39" s="45" t="s">
        <v>245</v>
      </c>
      <c r="C39" s="46"/>
      <c r="D39" s="48"/>
      <c r="E39" s="48"/>
      <c r="F39" s="47"/>
      <c r="G39" s="48"/>
      <c r="H39" s="48"/>
      <c r="I39" s="49"/>
    </row>
    <row r="40" spans="2:9">
      <c r="B40" s="45" t="s">
        <v>255</v>
      </c>
      <c r="C40" s="46"/>
      <c r="D40" s="48"/>
      <c r="E40" s="48"/>
      <c r="F40" s="48"/>
      <c r="G40" s="50"/>
      <c r="H40" s="48"/>
      <c r="I40" s="49"/>
    </row>
    <row r="41" spans="2:9" ht="15.75" thickBot="1">
      <c r="B41" s="51" t="s">
        <v>256</v>
      </c>
      <c r="C41" s="52"/>
      <c r="D41" s="53"/>
      <c r="E41" s="53"/>
      <c r="F41" s="53"/>
      <c r="G41" s="53"/>
      <c r="H41" s="54"/>
      <c r="I41" s="55"/>
    </row>
    <row r="42" spans="2:10">
      <c r="B42" s="12" t="s">
        <v>276</v>
      </c>
      <c r="C42" s="1"/>
      <c r="D42" s="1"/>
      <c r="E42" s="1"/>
      <c r="F42" s="1"/>
      <c r="G42" s="1"/>
      <c r="H42" s="1"/>
      <c r="I42" s="1"/>
      <c r="J42" s="1"/>
    </row>
  </sheetData>
  <mergeCells count="16">
    <mergeCell ref="B32:J32"/>
    <mergeCell ref="L4:P4"/>
    <mergeCell ref="L9:P11"/>
    <mergeCell ref="B4:J4"/>
    <mergeCell ref="B1:J1"/>
    <mergeCell ref="B2:J2"/>
    <mergeCell ref="B9:J9"/>
    <mergeCell ref="B11:J11"/>
    <mergeCell ref="B6:J8"/>
    <mergeCell ref="B15:J15"/>
    <mergeCell ref="B31:J31"/>
    <mergeCell ref="B24:J24"/>
    <mergeCell ref="B29:J29"/>
    <mergeCell ref="B30:J30"/>
    <mergeCell ref="B27:J27"/>
    <mergeCell ref="B28:J28"/>
  </mergeCells>
  <hyperlinks>
    <hyperlink ref="C13" r:id="rId1" display="E-mail: PlacePlanningReferrals0-19@cambridgeshire.gov.uk"/>
    <hyperlink ref="L4:P4" location="Opening!F7" display="Click here to return to the main page and select a different school"/>
  </hyperlinks>
  <printOptions horizontalCentered="1"/>
  <pageMargins left="0.35433070866141736" right="0.35433070866141736" top="0.59055118110236227" bottom="0.59055118110236227" header="0.51181102362204722" footer="0.51181102362204722"/>
  <pageSetup paperSize="9" scale="99" orientation="portrait"/>
  <headerFooter scaleWithDoc="1" alignWithMargins="0" differentFirst="0" differentOddEven="0"/>
  <drawing r:id="rId3"/>
  <extLst/>
</worksheet>
</file>

<file path=xl/worksheets/sheet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R1963"/>
  <sheetViews>
    <sheetView topLeftCell="A1" zoomScale="90" view="normal" workbookViewId="0">
      <pane ySplit="1" topLeftCell="A1940" activePane="bottomLeft" state="frozen"/>
      <selection pane="bottomLeft" activeCell="A2" sqref="A2:A1963"/>
    </sheetView>
  </sheetViews>
  <sheetFormatPr defaultColWidth="37.7109375" defaultRowHeight="15"/>
  <cols>
    <col min="1" max="1" width="38.625" customWidth="1"/>
    <col min="2" max="2" width="27.875" customWidth="1"/>
    <col min="3" max="3" width="46.125" customWidth="1"/>
    <col min="4" max="12" width="7.375" style="100" bestFit="1" customWidth="1"/>
    <col min="13" max="14" width="6.375" bestFit="1" customWidth="1"/>
    <col min="15" max="15" width="7.375" bestFit="1" customWidth="1"/>
    <col min="16" max="16" width="9.125" bestFit="1" customWidth="1"/>
    <col min="17" max="17" width="7.375" bestFit="1" customWidth="1"/>
    <col min="18" max="18" width="8.875" bestFit="1" customWidth="1"/>
    <col min="19" max="19" width="4.875" bestFit="1" customWidth="1"/>
    <col min="20" max="20" width="82.375" bestFit="1" customWidth="1"/>
  </cols>
  <sheetData>
    <row r="1" spans="1:12" ht="15.75" thickBot="1">
      <c r="A1" t="s">
        <v>3</v>
      </c>
      <c r="B1" t="s">
        <v>265</v>
      </c>
      <c r="C1" t="s">
        <v>13</v>
      </c>
      <c r="D1" s="7" t="s">
        <v>223</v>
      </c>
      <c r="E1" s="7" t="s">
        <v>216</v>
      </c>
      <c r="F1" s="7" t="s">
        <v>217</v>
      </c>
      <c r="G1" s="7" t="s">
        <v>218</v>
      </c>
      <c r="H1" s="7" t="s">
        <v>219</v>
      </c>
      <c r="I1" s="7" t="s">
        <v>220</v>
      </c>
      <c r="J1" s="7" t="s">
        <v>221</v>
      </c>
      <c r="K1" s="7" t="s">
        <v>222</v>
      </c>
      <c r="L1" s="7" t="s">
        <v>7</v>
      </c>
    </row>
    <row r="2" spans="1:12" ht="15.75" thickTop="1">
      <c r="A2" s="72" t="s">
        <v>14</v>
      </c>
      <c r="B2" s="73" t="s">
        <v>211</v>
      </c>
      <c r="C2" t="str">
        <f>A2&amp;B2</f>
        <v>Bassingbourn Primary School2019/2020</v>
      </c>
      <c r="D2">
        <v>52</v>
      </c>
      <c r="E2">
        <v>54</v>
      </c>
      <c r="F2">
        <v>54</v>
      </c>
      <c r="G2">
        <v>46</v>
      </c>
      <c r="H2">
        <v>45</v>
      </c>
      <c r="I2">
        <v>47</v>
      </c>
      <c r="J2">
        <v>46</v>
      </c>
      <c r="K2">
        <v>344</v>
      </c>
      <c r="L2" s="88">
        <v>0</v>
      </c>
    </row>
    <row r="3" spans="1:12">
      <c r="A3" s="74" t="s">
        <v>14</v>
      </c>
      <c r="B3" s="75" t="s">
        <v>212</v>
      </c>
      <c r="C3" t="str">
        <f>A3&amp;B3</f>
        <v>Bassingbourn Primary School2020/2021</v>
      </c>
      <c r="D3">
        <v>60</v>
      </c>
      <c r="E3">
        <v>58</v>
      </c>
      <c r="F3">
        <v>54</v>
      </c>
      <c r="G3">
        <v>55</v>
      </c>
      <c r="H3">
        <v>50</v>
      </c>
      <c r="I3">
        <v>44</v>
      </c>
      <c r="J3">
        <v>51</v>
      </c>
      <c r="K3">
        <v>372</v>
      </c>
      <c r="L3" s="89">
        <v>0</v>
      </c>
    </row>
    <row r="4" spans="1:12">
      <c r="A4" s="74" t="s">
        <v>14</v>
      </c>
      <c r="B4" s="75" t="s">
        <v>213</v>
      </c>
      <c r="C4" t="str">
        <f>A4&amp;B4</f>
        <v>Bassingbourn Primary School2021/2022</v>
      </c>
      <c r="D4">
        <v>49</v>
      </c>
      <c r="E4">
        <v>59</v>
      </c>
      <c r="F4">
        <v>59</v>
      </c>
      <c r="G4">
        <v>54</v>
      </c>
      <c r="H4">
        <v>55</v>
      </c>
      <c r="I4">
        <v>57</v>
      </c>
      <c r="J4">
        <v>46</v>
      </c>
      <c r="K4">
        <v>379</v>
      </c>
      <c r="L4" s="89">
        <v>0</v>
      </c>
    </row>
    <row r="5" spans="1:12">
      <c r="A5" s="101" t="s">
        <v>14</v>
      </c>
      <c r="B5" s="76" t="s">
        <v>214</v>
      </c>
      <c r="C5" t="str">
        <f>A5&amp;B5</f>
        <v>Bassingbourn Primary School2022/2023</v>
      </c>
      <c r="D5">
        <v>48</v>
      </c>
      <c r="E5">
        <v>51</v>
      </c>
      <c r="F5">
        <v>60</v>
      </c>
      <c r="G5">
        <v>59</v>
      </c>
      <c r="H5">
        <v>53</v>
      </c>
      <c r="I5">
        <v>55</v>
      </c>
      <c r="J5">
        <v>60</v>
      </c>
      <c r="K5">
        <v>386</v>
      </c>
      <c r="L5" s="90">
        <v>50</v>
      </c>
    </row>
    <row r="6" spans="1:12">
      <c r="A6" s="102" t="s">
        <v>14</v>
      </c>
      <c r="B6" s="77" t="s">
        <v>215</v>
      </c>
      <c r="C6" t="str">
        <f>A6&amp;B6</f>
        <v>Bassingbourn Primary School2023/2024</v>
      </c>
      <c r="D6">
        <v>47</v>
      </c>
      <c r="E6">
        <v>50</v>
      </c>
      <c r="F6">
        <v>52</v>
      </c>
      <c r="G6">
        <v>60</v>
      </c>
      <c r="H6">
        <v>59</v>
      </c>
      <c r="I6">
        <v>55</v>
      </c>
      <c r="J6">
        <v>58</v>
      </c>
      <c r="K6">
        <v>381</v>
      </c>
      <c r="L6" s="91">
        <v>50</v>
      </c>
    </row>
    <row r="7" spans="1:12">
      <c r="A7" s="102" t="s">
        <v>14</v>
      </c>
      <c r="B7" s="77" t="s">
        <v>245</v>
      </c>
      <c r="C7" t="str">
        <f>A7&amp;B7</f>
        <v>Bassingbourn Primary School2024/2025</v>
      </c>
      <c r="D7">
        <v>70</v>
      </c>
      <c r="E7">
        <v>49</v>
      </c>
      <c r="F7">
        <v>51</v>
      </c>
      <c r="G7">
        <v>52</v>
      </c>
      <c r="H7">
        <v>60</v>
      </c>
      <c r="I7">
        <v>61</v>
      </c>
      <c r="J7">
        <v>58</v>
      </c>
      <c r="K7">
        <v>401</v>
      </c>
      <c r="L7" s="91">
        <v>50</v>
      </c>
    </row>
    <row r="8" spans="1:12">
      <c r="A8" s="103" t="s">
        <v>14</v>
      </c>
      <c r="B8" s="77" t="s">
        <v>255</v>
      </c>
      <c r="C8" t="str">
        <f>A8&amp;B8</f>
        <v>Bassingbourn Primary School2025/2026</v>
      </c>
      <c r="D8">
        <v>62</v>
      </c>
      <c r="E8">
        <v>72</v>
      </c>
      <c r="F8">
        <v>50</v>
      </c>
      <c r="G8">
        <v>51</v>
      </c>
      <c r="H8">
        <v>52</v>
      </c>
      <c r="I8">
        <v>62</v>
      </c>
      <c r="J8">
        <v>64</v>
      </c>
      <c r="K8">
        <v>413</v>
      </c>
      <c r="L8" s="91">
        <v>50</v>
      </c>
    </row>
    <row r="9" spans="1:12">
      <c r="A9" s="104" t="s">
        <v>14</v>
      </c>
      <c r="B9" s="78" t="s">
        <v>256</v>
      </c>
      <c r="C9" t="str">
        <f>A9&amp;B9</f>
        <v>Bassingbourn Primary School2026/2027</v>
      </c>
      <c r="D9">
        <v>60</v>
      </c>
      <c r="E9">
        <v>64</v>
      </c>
      <c r="F9">
        <v>73</v>
      </c>
      <c r="G9">
        <v>50</v>
      </c>
      <c r="H9">
        <v>51</v>
      </c>
      <c r="I9">
        <v>54</v>
      </c>
      <c r="J9">
        <v>65</v>
      </c>
      <c r="K9">
        <v>417</v>
      </c>
      <c r="L9" s="91">
        <v>50</v>
      </c>
    </row>
    <row r="10" spans="1:12" ht="15.75" thickBot="1">
      <c r="A10" s="105" t="s">
        <v>14</v>
      </c>
      <c r="B10" s="79" t="s">
        <v>266</v>
      </c>
      <c r="C10" t="str">
        <f>A10&amp;B10</f>
        <v>Bassingbourn Primary School2027/2028</v>
      </c>
      <c r="D10">
        <v>63</v>
      </c>
      <c r="E10">
        <v>62</v>
      </c>
      <c r="F10">
        <v>65</v>
      </c>
      <c r="G10">
        <v>73</v>
      </c>
      <c r="H10">
        <v>50</v>
      </c>
      <c r="I10">
        <v>53</v>
      </c>
      <c r="J10">
        <v>57</v>
      </c>
      <c r="K10">
        <v>423</v>
      </c>
      <c r="L10" s="92">
        <v>50</v>
      </c>
    </row>
    <row r="11" spans="1:12" ht="15.75" thickTop="1">
      <c r="A11" s="72" t="s">
        <v>15</v>
      </c>
      <c r="B11" s="73" t="s">
        <v>211</v>
      </c>
      <c r="C11" t="str">
        <f>A11&amp;B11</f>
        <v>Guilden Morden CofE Primary Academy2019/2020</v>
      </c>
      <c r="D11">
        <v>4</v>
      </c>
      <c r="E11">
        <v>5</v>
      </c>
      <c r="F11">
        <v>4</v>
      </c>
      <c r="G11">
        <v>7</v>
      </c>
      <c r="H11">
        <v>6</v>
      </c>
      <c r="I11">
        <v>8</v>
      </c>
      <c r="J11">
        <v>12</v>
      </c>
      <c r="K11">
        <v>46</v>
      </c>
      <c r="L11" s="88">
        <v>0</v>
      </c>
    </row>
    <row r="12" spans="1:12">
      <c r="A12" s="74" t="s">
        <v>15</v>
      </c>
      <c r="B12" s="75" t="s">
        <v>212</v>
      </c>
      <c r="C12" t="str">
        <f>A12&amp;B12</f>
        <v>Guilden Morden CofE Primary Academy2020/2021</v>
      </c>
      <c r="D12">
        <v>15</v>
      </c>
      <c r="E12">
        <v>5</v>
      </c>
      <c r="F12">
        <v>5</v>
      </c>
      <c r="G12">
        <v>3</v>
      </c>
      <c r="H12">
        <v>7</v>
      </c>
      <c r="I12">
        <v>4</v>
      </c>
      <c r="J12">
        <v>9</v>
      </c>
      <c r="K12">
        <v>48</v>
      </c>
      <c r="L12" s="89">
        <v>0</v>
      </c>
    </row>
    <row r="13" spans="1:12">
      <c r="A13" s="74" t="s">
        <v>15</v>
      </c>
      <c r="B13" s="75" t="s">
        <v>213</v>
      </c>
      <c r="C13" t="str">
        <f>A13&amp;B13</f>
        <v>Guilden Morden CofE Primary Academy2021/2022</v>
      </c>
      <c r="D13">
        <v>12</v>
      </c>
      <c r="E13">
        <v>15</v>
      </c>
      <c r="F13">
        <v>5</v>
      </c>
      <c r="G13">
        <v>6</v>
      </c>
      <c r="H13">
        <v>2</v>
      </c>
      <c r="I13">
        <v>6</v>
      </c>
      <c r="J13">
        <v>4</v>
      </c>
      <c r="K13">
        <v>50</v>
      </c>
      <c r="L13" s="89">
        <v>0</v>
      </c>
    </row>
    <row r="14" spans="1:12">
      <c r="A14" s="101" t="s">
        <v>15</v>
      </c>
      <c r="B14" s="76" t="s">
        <v>214</v>
      </c>
      <c r="C14" t="str">
        <f>A14&amp;B14</f>
        <v>Guilden Morden CofE Primary Academy2022/2023</v>
      </c>
      <c r="D14">
        <v>9</v>
      </c>
      <c r="E14">
        <v>7</v>
      </c>
      <c r="F14">
        <v>15</v>
      </c>
      <c r="G14">
        <v>5</v>
      </c>
      <c r="H14">
        <v>7</v>
      </c>
      <c r="I14">
        <v>0</v>
      </c>
      <c r="J14">
        <v>6</v>
      </c>
      <c r="K14">
        <v>49</v>
      </c>
      <c r="L14" s="90">
        <v>15</v>
      </c>
    </row>
    <row r="15" spans="1:12">
      <c r="A15" s="102" t="s">
        <v>15</v>
      </c>
      <c r="B15" s="77" t="s">
        <v>215</v>
      </c>
      <c r="C15" t="str">
        <f>A15&amp;B15</f>
        <v>Guilden Morden CofE Primary Academy2023/2024</v>
      </c>
      <c r="D15">
        <v>7</v>
      </c>
      <c r="E15">
        <v>7</v>
      </c>
      <c r="F15">
        <v>7</v>
      </c>
      <c r="G15">
        <v>15</v>
      </c>
      <c r="H15">
        <v>5</v>
      </c>
      <c r="I15">
        <v>5</v>
      </c>
      <c r="J15">
        <v>0</v>
      </c>
      <c r="K15">
        <v>46</v>
      </c>
      <c r="L15" s="91">
        <v>15</v>
      </c>
    </row>
    <row r="16" spans="1:12">
      <c r="A16" s="102" t="s">
        <v>15</v>
      </c>
      <c r="B16" s="77" t="s">
        <v>245</v>
      </c>
      <c r="C16" t="str">
        <f>A16&amp;B16</f>
        <v>Guilden Morden CofE Primary Academy2024/2025</v>
      </c>
      <c r="D16">
        <v>12</v>
      </c>
      <c r="E16">
        <v>5</v>
      </c>
      <c r="F16">
        <v>7</v>
      </c>
      <c r="G16">
        <v>7</v>
      </c>
      <c r="H16">
        <v>15</v>
      </c>
      <c r="I16">
        <v>3</v>
      </c>
      <c r="J16">
        <v>5</v>
      </c>
      <c r="K16">
        <v>54</v>
      </c>
      <c r="L16" s="91">
        <v>15</v>
      </c>
    </row>
    <row r="17" spans="1:12">
      <c r="A17" s="103" t="s">
        <v>15</v>
      </c>
      <c r="B17" s="77" t="s">
        <v>255</v>
      </c>
      <c r="C17" t="str">
        <f>A17&amp;B17</f>
        <v>Guilden Morden CofE Primary Academy2025/2026</v>
      </c>
      <c r="D17">
        <v>11</v>
      </c>
      <c r="E17">
        <v>10</v>
      </c>
      <c r="F17">
        <v>5</v>
      </c>
      <c r="G17">
        <v>7</v>
      </c>
      <c r="H17">
        <v>7</v>
      </c>
      <c r="I17">
        <v>13</v>
      </c>
      <c r="J17">
        <v>3</v>
      </c>
      <c r="K17">
        <v>56</v>
      </c>
      <c r="L17" s="91">
        <v>15</v>
      </c>
    </row>
    <row r="18" spans="1:12">
      <c r="A18" s="104" t="s">
        <v>15</v>
      </c>
      <c r="B18" s="78" t="s">
        <v>256</v>
      </c>
      <c r="C18" t="str">
        <f>A18&amp;B18</f>
        <v>Guilden Morden CofE Primary Academy2026/2027</v>
      </c>
      <c r="D18">
        <v>10</v>
      </c>
      <c r="E18">
        <v>9</v>
      </c>
      <c r="F18">
        <v>10</v>
      </c>
      <c r="G18">
        <v>5</v>
      </c>
      <c r="H18">
        <v>7</v>
      </c>
      <c r="I18">
        <v>5</v>
      </c>
      <c r="J18">
        <v>13</v>
      </c>
      <c r="K18">
        <v>59</v>
      </c>
      <c r="L18" s="91">
        <v>15</v>
      </c>
    </row>
    <row r="19" spans="1:12" ht="15.75" thickBot="1">
      <c r="A19" s="105" t="s">
        <v>15</v>
      </c>
      <c r="B19" s="79" t="s">
        <v>266</v>
      </c>
      <c r="C19" t="str">
        <f>A19&amp;B19</f>
        <v>Guilden Morden CofE Primary Academy2027/2028</v>
      </c>
      <c r="D19">
        <v>11</v>
      </c>
      <c r="E19">
        <v>8</v>
      </c>
      <c r="F19">
        <v>9</v>
      </c>
      <c r="G19">
        <v>10</v>
      </c>
      <c r="H19">
        <v>5</v>
      </c>
      <c r="I19">
        <v>5</v>
      </c>
      <c r="J19">
        <v>5</v>
      </c>
      <c r="K19">
        <v>53</v>
      </c>
      <c r="L19" s="92">
        <v>15</v>
      </c>
    </row>
    <row r="20" spans="1:12" ht="15.75" thickTop="1">
      <c r="A20" s="72" t="s">
        <v>16</v>
      </c>
      <c r="B20" s="73" t="s">
        <v>211</v>
      </c>
      <c r="C20" t="str">
        <f>A20&amp;B20</f>
        <v>Petersfield CofE Aided Primary School2019/2020</v>
      </c>
      <c r="D20">
        <v>15</v>
      </c>
      <c r="E20">
        <v>17</v>
      </c>
      <c r="F20">
        <v>17</v>
      </c>
      <c r="G20">
        <v>12</v>
      </c>
      <c r="H20">
        <v>14</v>
      </c>
      <c r="I20">
        <v>14</v>
      </c>
      <c r="J20">
        <v>20</v>
      </c>
      <c r="K20">
        <v>109</v>
      </c>
      <c r="L20" s="88">
        <v>0</v>
      </c>
    </row>
    <row r="21" spans="1:12">
      <c r="A21" s="74" t="s">
        <v>16</v>
      </c>
      <c r="B21" s="75" t="s">
        <v>212</v>
      </c>
      <c r="C21" t="str">
        <f>A21&amp;B21</f>
        <v>Petersfield CofE Aided Primary School2020/2021</v>
      </c>
      <c r="D21">
        <v>20</v>
      </c>
      <c r="E21">
        <v>17</v>
      </c>
      <c r="F21">
        <v>19</v>
      </c>
      <c r="G21">
        <v>17</v>
      </c>
      <c r="H21">
        <v>13</v>
      </c>
      <c r="I21">
        <v>14</v>
      </c>
      <c r="J21">
        <v>15</v>
      </c>
      <c r="K21">
        <v>115</v>
      </c>
      <c r="L21" s="89">
        <v>0</v>
      </c>
    </row>
    <row r="22" spans="1:12">
      <c r="A22" s="74" t="s">
        <v>16</v>
      </c>
      <c r="B22" s="75" t="s">
        <v>213</v>
      </c>
      <c r="C22" t="str">
        <f>A22&amp;B22</f>
        <v>Petersfield CofE Aided Primary School2021/2022</v>
      </c>
      <c r="D22">
        <v>13</v>
      </c>
      <c r="E22">
        <v>19</v>
      </c>
      <c r="F22">
        <v>19</v>
      </c>
      <c r="G22">
        <v>22</v>
      </c>
      <c r="H22">
        <v>18</v>
      </c>
      <c r="I22">
        <v>14</v>
      </c>
      <c r="J22">
        <v>13</v>
      </c>
      <c r="K22">
        <v>118</v>
      </c>
      <c r="L22" s="89">
        <v>0</v>
      </c>
    </row>
    <row r="23" spans="1:12">
      <c r="A23" s="101" t="s">
        <v>16</v>
      </c>
      <c r="B23" s="76" t="s">
        <v>214</v>
      </c>
      <c r="C23" t="str">
        <f>A23&amp;B23</f>
        <v>Petersfield CofE Aided Primary School2022/2023</v>
      </c>
      <c r="D23">
        <v>20</v>
      </c>
      <c r="E23">
        <v>15</v>
      </c>
      <c r="F23">
        <v>19</v>
      </c>
      <c r="G23">
        <v>17</v>
      </c>
      <c r="H23">
        <v>24</v>
      </c>
      <c r="I23">
        <v>15</v>
      </c>
      <c r="J23">
        <v>15</v>
      </c>
      <c r="K23">
        <v>125</v>
      </c>
      <c r="L23" s="90">
        <v>30</v>
      </c>
    </row>
    <row r="24" spans="1:12">
      <c r="A24" s="102" t="s">
        <v>16</v>
      </c>
      <c r="B24" s="77" t="s">
        <v>215</v>
      </c>
      <c r="C24" t="str">
        <f>A24&amp;B24</f>
        <v>Petersfield CofE Aided Primary School2023/2024</v>
      </c>
      <c r="D24">
        <v>18</v>
      </c>
      <c r="E24">
        <v>21</v>
      </c>
      <c r="F24">
        <v>16</v>
      </c>
      <c r="G24">
        <v>19</v>
      </c>
      <c r="H24">
        <v>19</v>
      </c>
      <c r="I24">
        <v>23</v>
      </c>
      <c r="J24">
        <v>15</v>
      </c>
      <c r="K24">
        <v>131</v>
      </c>
      <c r="L24" s="91">
        <v>30</v>
      </c>
    </row>
    <row r="25" spans="1:12">
      <c r="A25" s="102" t="s">
        <v>16</v>
      </c>
      <c r="B25" s="77" t="s">
        <v>245</v>
      </c>
      <c r="C25" t="str">
        <f>A25&amp;B25</f>
        <v>Petersfield CofE Aided Primary School2024/2025</v>
      </c>
      <c r="D25">
        <v>14</v>
      </c>
      <c r="E25">
        <v>19</v>
      </c>
      <c r="F25">
        <v>22</v>
      </c>
      <c r="G25">
        <v>16</v>
      </c>
      <c r="H25">
        <v>21</v>
      </c>
      <c r="I25">
        <v>18</v>
      </c>
      <c r="J25">
        <v>23</v>
      </c>
      <c r="K25">
        <v>133</v>
      </c>
      <c r="L25" s="91">
        <v>30</v>
      </c>
    </row>
    <row r="26" spans="1:12">
      <c r="A26" s="103" t="s">
        <v>16</v>
      </c>
      <c r="B26" s="77" t="s">
        <v>255</v>
      </c>
      <c r="C26" t="str">
        <f>A26&amp;B26</f>
        <v>Petersfield CofE Aided Primary School2025/2026</v>
      </c>
      <c r="D26">
        <v>18</v>
      </c>
      <c r="E26">
        <v>15</v>
      </c>
      <c r="F26">
        <v>20</v>
      </c>
      <c r="G26">
        <v>22</v>
      </c>
      <c r="H26">
        <v>18</v>
      </c>
      <c r="I26">
        <v>20</v>
      </c>
      <c r="J26">
        <v>18</v>
      </c>
      <c r="K26">
        <v>131</v>
      </c>
      <c r="L26" s="91">
        <v>30</v>
      </c>
    </row>
    <row r="27" spans="1:12">
      <c r="A27" s="104" t="s">
        <v>16</v>
      </c>
      <c r="B27" s="78" t="s">
        <v>256</v>
      </c>
      <c r="C27" t="str">
        <f>A27&amp;B27</f>
        <v>Petersfield CofE Aided Primary School2026/2027</v>
      </c>
      <c r="D27">
        <v>16</v>
      </c>
      <c r="E27">
        <v>19</v>
      </c>
      <c r="F27">
        <v>16</v>
      </c>
      <c r="G27">
        <v>20</v>
      </c>
      <c r="H27">
        <v>24</v>
      </c>
      <c r="I27">
        <v>17</v>
      </c>
      <c r="J27">
        <v>20</v>
      </c>
      <c r="K27">
        <v>132</v>
      </c>
      <c r="L27" s="91">
        <v>30</v>
      </c>
    </row>
    <row r="28" spans="1:12" ht="15.75" thickBot="1">
      <c r="A28" s="105" t="s">
        <v>16</v>
      </c>
      <c r="B28" s="79" t="s">
        <v>266</v>
      </c>
      <c r="C28" t="str">
        <f>A28&amp;B28</f>
        <v>Petersfield CofE Aided Primary School2027/2028</v>
      </c>
      <c r="D28">
        <v>16</v>
      </c>
      <c r="E28">
        <v>17</v>
      </c>
      <c r="F28">
        <v>20</v>
      </c>
      <c r="G28">
        <v>16</v>
      </c>
      <c r="H28">
        <v>22</v>
      </c>
      <c r="I28">
        <v>23</v>
      </c>
      <c r="J28">
        <v>17</v>
      </c>
      <c r="K28">
        <v>131</v>
      </c>
      <c r="L28" s="92">
        <v>30</v>
      </c>
    </row>
    <row r="29" spans="1:12" ht="15.75" thickTop="1">
      <c r="A29" s="72" t="s">
        <v>17</v>
      </c>
      <c r="B29" s="73" t="s">
        <v>211</v>
      </c>
      <c r="C29" t="str">
        <f>A29&amp;B29</f>
        <v>Steeple Morden CofE VC Primary School2019/2020</v>
      </c>
      <c r="D29">
        <v>24</v>
      </c>
      <c r="E29">
        <v>23</v>
      </c>
      <c r="F29">
        <v>24</v>
      </c>
      <c r="G29">
        <v>30</v>
      </c>
      <c r="H29">
        <v>27</v>
      </c>
      <c r="I29">
        <v>30</v>
      </c>
      <c r="J29">
        <v>21</v>
      </c>
      <c r="K29">
        <v>179</v>
      </c>
      <c r="L29" s="88">
        <v>0</v>
      </c>
    </row>
    <row r="30" spans="1:12">
      <c r="A30" s="74" t="s">
        <v>17</v>
      </c>
      <c r="B30" s="75" t="s">
        <v>212</v>
      </c>
      <c r="C30" t="str">
        <f>A30&amp;B30</f>
        <v>Steeple Morden CofE VC Primary School2020/2021</v>
      </c>
      <c r="D30">
        <v>24</v>
      </c>
      <c r="E30">
        <v>23</v>
      </c>
      <c r="F30">
        <v>22</v>
      </c>
      <c r="G30">
        <v>25</v>
      </c>
      <c r="H30">
        <v>30</v>
      </c>
      <c r="I30">
        <v>28</v>
      </c>
      <c r="J30">
        <v>28</v>
      </c>
      <c r="K30">
        <v>180</v>
      </c>
      <c r="L30" s="89">
        <v>0</v>
      </c>
    </row>
    <row r="31" spans="1:12">
      <c r="A31" s="74" t="s">
        <v>17</v>
      </c>
      <c r="B31" s="75" t="s">
        <v>213</v>
      </c>
      <c r="C31" t="str">
        <f>A31&amp;B31</f>
        <v>Steeple Morden CofE VC Primary School2021/2022</v>
      </c>
      <c r="D31">
        <v>26</v>
      </c>
      <c r="E31">
        <v>25</v>
      </c>
      <c r="F31">
        <v>20</v>
      </c>
      <c r="G31">
        <v>22</v>
      </c>
      <c r="H31">
        <v>26</v>
      </c>
      <c r="I31">
        <v>27</v>
      </c>
      <c r="J31">
        <v>29</v>
      </c>
      <c r="K31">
        <v>175</v>
      </c>
      <c r="L31" s="89">
        <v>0</v>
      </c>
    </row>
    <row r="32" spans="1:12">
      <c r="A32" s="101" t="s">
        <v>17</v>
      </c>
      <c r="B32" s="76" t="s">
        <v>214</v>
      </c>
      <c r="C32" t="str">
        <f>A32&amp;B32</f>
        <v>Steeple Morden CofE VC Primary School2022/2023</v>
      </c>
      <c r="D32">
        <v>21</v>
      </c>
      <c r="E32">
        <v>25</v>
      </c>
      <c r="F32">
        <v>25</v>
      </c>
      <c r="G32">
        <v>24</v>
      </c>
      <c r="H32">
        <v>24</v>
      </c>
      <c r="I32">
        <v>28</v>
      </c>
      <c r="J32">
        <v>25</v>
      </c>
      <c r="K32">
        <v>172</v>
      </c>
      <c r="L32" s="90">
        <v>30</v>
      </c>
    </row>
    <row r="33" spans="1:12">
      <c r="A33" s="102" t="s">
        <v>17</v>
      </c>
      <c r="B33" s="77" t="s">
        <v>215</v>
      </c>
      <c r="C33" t="str">
        <f>A33&amp;B33</f>
        <v>Steeple Morden CofE VC Primary School2023/2024</v>
      </c>
      <c r="D33">
        <v>24</v>
      </c>
      <c r="E33">
        <v>21</v>
      </c>
      <c r="F33">
        <v>24</v>
      </c>
      <c r="G33">
        <v>27</v>
      </c>
      <c r="H33">
        <v>25</v>
      </c>
      <c r="I33">
        <v>24</v>
      </c>
      <c r="J33">
        <v>27</v>
      </c>
      <c r="K33">
        <v>172</v>
      </c>
      <c r="L33" s="91">
        <v>30</v>
      </c>
    </row>
    <row r="34" spans="1:12">
      <c r="A34" s="102" t="s">
        <v>17</v>
      </c>
      <c r="B34" s="77" t="s">
        <v>245</v>
      </c>
      <c r="C34" t="str">
        <f>A34&amp;B34</f>
        <v>Steeple Morden CofE VC Primary School2024/2025</v>
      </c>
      <c r="D34">
        <v>24</v>
      </c>
      <c r="E34">
        <v>24</v>
      </c>
      <c r="F34">
        <v>20</v>
      </c>
      <c r="G34">
        <v>26</v>
      </c>
      <c r="H34">
        <v>28</v>
      </c>
      <c r="I34">
        <v>25</v>
      </c>
      <c r="J34">
        <v>23</v>
      </c>
      <c r="K34">
        <v>170</v>
      </c>
      <c r="L34" s="91">
        <v>30</v>
      </c>
    </row>
    <row r="35" spans="1:12">
      <c r="A35" s="103" t="s">
        <v>17</v>
      </c>
      <c r="B35" s="77" t="s">
        <v>255</v>
      </c>
      <c r="C35" t="str">
        <f>A35&amp;B35</f>
        <v>Steeple Morden CofE VC Primary School2025/2026</v>
      </c>
      <c r="D35">
        <v>32</v>
      </c>
      <c r="E35">
        <v>24</v>
      </c>
      <c r="F35">
        <v>23</v>
      </c>
      <c r="G35">
        <v>22</v>
      </c>
      <c r="H35">
        <v>27</v>
      </c>
      <c r="I35">
        <v>28</v>
      </c>
      <c r="J35">
        <v>24</v>
      </c>
      <c r="K35">
        <v>180</v>
      </c>
      <c r="L35" s="91">
        <v>30</v>
      </c>
    </row>
    <row r="36" spans="1:12">
      <c r="A36" s="104" t="s">
        <v>17</v>
      </c>
      <c r="B36" s="78" t="s">
        <v>256</v>
      </c>
      <c r="C36" t="str">
        <f>A36&amp;B36</f>
        <v>Steeple Morden CofE VC Primary School2026/2027</v>
      </c>
      <c r="D36">
        <v>26</v>
      </c>
      <c r="E36">
        <v>32</v>
      </c>
      <c r="F36">
        <v>23</v>
      </c>
      <c r="G36">
        <v>25</v>
      </c>
      <c r="H36">
        <v>23</v>
      </c>
      <c r="I36">
        <v>27</v>
      </c>
      <c r="J36">
        <v>27</v>
      </c>
      <c r="K36">
        <v>183</v>
      </c>
      <c r="L36" s="91">
        <v>30</v>
      </c>
    </row>
    <row r="37" spans="1:12" ht="15.75" thickBot="1">
      <c r="A37" s="105" t="s">
        <v>17</v>
      </c>
      <c r="B37" s="79" t="s">
        <v>266</v>
      </c>
      <c r="C37" t="str">
        <f>A37&amp;B37</f>
        <v>Steeple Morden CofE VC Primary School2027/2028</v>
      </c>
      <c r="D37">
        <v>28</v>
      </c>
      <c r="E37">
        <v>26</v>
      </c>
      <c r="F37">
        <v>31</v>
      </c>
      <c r="G37">
        <v>25</v>
      </c>
      <c r="H37">
        <v>26</v>
      </c>
      <c r="I37">
        <v>23</v>
      </c>
      <c r="J37">
        <v>26</v>
      </c>
      <c r="K37">
        <v>185</v>
      </c>
      <c r="L37" s="92">
        <v>30</v>
      </c>
    </row>
    <row r="38" spans="1:12" ht="15.75" thickTop="1">
      <c r="A38" s="72" t="s">
        <v>18</v>
      </c>
      <c r="B38" s="73" t="s">
        <v>211</v>
      </c>
      <c r="C38" t="str">
        <f>A38&amp;B38</f>
        <v>Bottisham Community Primary School2019/2020</v>
      </c>
      <c r="D38">
        <v>37</v>
      </c>
      <c r="E38">
        <v>36</v>
      </c>
      <c r="F38">
        <v>35</v>
      </c>
      <c r="G38">
        <v>41</v>
      </c>
      <c r="H38">
        <v>39</v>
      </c>
      <c r="I38">
        <v>44</v>
      </c>
      <c r="J38">
        <v>48</v>
      </c>
      <c r="K38">
        <v>280</v>
      </c>
      <c r="L38" s="88">
        <v>0</v>
      </c>
    </row>
    <row r="39" spans="1:12">
      <c r="A39" s="74" t="s">
        <v>18</v>
      </c>
      <c r="B39" s="75" t="s">
        <v>212</v>
      </c>
      <c r="C39" t="str">
        <f>A39&amp;B39</f>
        <v>Bottisham Community Primary School2020/2021</v>
      </c>
      <c r="D39">
        <v>41</v>
      </c>
      <c r="E39">
        <v>34</v>
      </c>
      <c r="F39">
        <v>38</v>
      </c>
      <c r="G39">
        <v>39</v>
      </c>
      <c r="H39">
        <v>42</v>
      </c>
      <c r="I39">
        <v>38</v>
      </c>
      <c r="J39">
        <v>43</v>
      </c>
      <c r="K39">
        <v>275</v>
      </c>
      <c r="L39" s="89">
        <v>0</v>
      </c>
    </row>
    <row r="40" spans="1:12">
      <c r="A40" s="74" t="s">
        <v>18</v>
      </c>
      <c r="B40" s="75" t="s">
        <v>213</v>
      </c>
      <c r="C40" t="str">
        <f>A40&amp;B40</f>
        <v>Bottisham Community Primary School2021/2022</v>
      </c>
      <c r="D40">
        <v>45</v>
      </c>
      <c r="E40">
        <v>40</v>
      </c>
      <c r="F40">
        <v>35</v>
      </c>
      <c r="G40">
        <v>38</v>
      </c>
      <c r="H40">
        <v>40</v>
      </c>
      <c r="I40">
        <v>45</v>
      </c>
      <c r="J40">
        <v>40</v>
      </c>
      <c r="K40">
        <v>283</v>
      </c>
      <c r="L40" s="89">
        <v>0</v>
      </c>
    </row>
    <row r="41" spans="1:12">
      <c r="A41" s="101" t="s">
        <v>18</v>
      </c>
      <c r="B41" s="76" t="s">
        <v>214</v>
      </c>
      <c r="C41" t="str">
        <f>A41&amp;B41</f>
        <v>Bottisham Community Primary School2022/2023</v>
      </c>
      <c r="D41">
        <v>39</v>
      </c>
      <c r="E41">
        <v>43</v>
      </c>
      <c r="F41">
        <v>42</v>
      </c>
      <c r="G41">
        <v>33</v>
      </c>
      <c r="H41">
        <v>34</v>
      </c>
      <c r="I41">
        <v>43</v>
      </c>
      <c r="J41">
        <v>45</v>
      </c>
      <c r="K41">
        <v>279</v>
      </c>
      <c r="L41" s="90">
        <v>45</v>
      </c>
    </row>
    <row r="42" spans="1:12">
      <c r="A42" s="102" t="s">
        <v>18</v>
      </c>
      <c r="B42" s="77" t="s">
        <v>215</v>
      </c>
      <c r="C42" t="str">
        <f>A42&amp;B42</f>
        <v>Bottisham Community Primary School2023/2024</v>
      </c>
      <c r="D42">
        <v>28</v>
      </c>
      <c r="E42">
        <v>37</v>
      </c>
      <c r="F42">
        <v>45</v>
      </c>
      <c r="G42">
        <v>42</v>
      </c>
      <c r="H42">
        <v>31</v>
      </c>
      <c r="I42">
        <v>36</v>
      </c>
      <c r="J42">
        <v>44</v>
      </c>
      <c r="K42">
        <v>263</v>
      </c>
      <c r="L42" s="91">
        <v>45</v>
      </c>
    </row>
    <row r="43" spans="1:12">
      <c r="A43" s="102" t="s">
        <v>18</v>
      </c>
      <c r="B43" s="77" t="s">
        <v>245</v>
      </c>
      <c r="C43" t="str">
        <f>A43&amp;B43</f>
        <v>Bottisham Community Primary School2024/2025</v>
      </c>
      <c r="D43">
        <v>30</v>
      </c>
      <c r="E43">
        <v>26</v>
      </c>
      <c r="F43">
        <v>39</v>
      </c>
      <c r="G43">
        <v>45</v>
      </c>
      <c r="H43">
        <v>40</v>
      </c>
      <c r="I43">
        <v>33</v>
      </c>
      <c r="J43">
        <v>37</v>
      </c>
      <c r="K43">
        <v>250</v>
      </c>
      <c r="L43" s="91">
        <v>45</v>
      </c>
    </row>
    <row r="44" spans="1:12">
      <c r="A44" s="103" t="s">
        <v>18</v>
      </c>
      <c r="B44" s="77" t="s">
        <v>255</v>
      </c>
      <c r="C44" t="str">
        <f>A44&amp;B44</f>
        <v>Bottisham Community Primary School2025/2026</v>
      </c>
      <c r="D44">
        <v>30</v>
      </c>
      <c r="E44">
        <v>28</v>
      </c>
      <c r="F44">
        <v>28</v>
      </c>
      <c r="G44">
        <v>39</v>
      </c>
      <c r="H44">
        <v>43</v>
      </c>
      <c r="I44">
        <v>42</v>
      </c>
      <c r="J44">
        <v>34</v>
      </c>
      <c r="K44">
        <v>244</v>
      </c>
      <c r="L44" s="91">
        <v>45</v>
      </c>
    </row>
    <row r="45" spans="1:12">
      <c r="A45" s="104" t="s">
        <v>18</v>
      </c>
      <c r="B45" s="78" t="s">
        <v>256</v>
      </c>
      <c r="C45" t="str">
        <f>A45&amp;B45</f>
        <v>Bottisham Community Primary School2026/2027</v>
      </c>
      <c r="D45">
        <v>30</v>
      </c>
      <c r="E45">
        <v>28</v>
      </c>
      <c r="F45">
        <v>30</v>
      </c>
      <c r="G45">
        <v>28</v>
      </c>
      <c r="H45">
        <v>37</v>
      </c>
      <c r="I45">
        <v>45</v>
      </c>
      <c r="J45">
        <v>43</v>
      </c>
      <c r="K45">
        <v>241</v>
      </c>
      <c r="L45" s="91">
        <v>45</v>
      </c>
    </row>
    <row r="46" spans="1:12" ht="15.75" thickBot="1">
      <c r="A46" s="105" t="s">
        <v>18</v>
      </c>
      <c r="B46" s="79" t="s">
        <v>266</v>
      </c>
      <c r="C46" t="str">
        <f>A46&amp;B46</f>
        <v>Bottisham Community Primary School2027/2028</v>
      </c>
      <c r="D46">
        <v>30</v>
      </c>
      <c r="E46">
        <v>28</v>
      </c>
      <c r="F46">
        <v>30</v>
      </c>
      <c r="G46">
        <v>30</v>
      </c>
      <c r="H46">
        <v>26</v>
      </c>
      <c r="I46">
        <v>39</v>
      </c>
      <c r="J46">
        <v>46</v>
      </c>
      <c r="K46">
        <v>229</v>
      </c>
      <c r="L46" s="92">
        <v>45</v>
      </c>
    </row>
    <row r="47" spans="1:12" ht="15.75" thickTop="1">
      <c r="A47" s="72" t="s">
        <v>19</v>
      </c>
      <c r="B47" s="73" t="s">
        <v>211</v>
      </c>
      <c r="C47" t="str">
        <f>A47&amp;B47</f>
        <v>Burwell Village College (Primary)2019/2020</v>
      </c>
      <c r="D47">
        <v>62</v>
      </c>
      <c r="E47">
        <v>65</v>
      </c>
      <c r="F47">
        <v>62</v>
      </c>
      <c r="G47">
        <v>60</v>
      </c>
      <c r="H47">
        <v>77</v>
      </c>
      <c r="I47">
        <v>63</v>
      </c>
      <c r="J47">
        <v>63</v>
      </c>
      <c r="K47">
        <v>452</v>
      </c>
      <c r="L47" s="88">
        <v>0</v>
      </c>
    </row>
    <row r="48" spans="1:12">
      <c r="A48" s="74" t="s">
        <v>19</v>
      </c>
      <c r="B48" s="75" t="s">
        <v>212</v>
      </c>
      <c r="C48" t="str">
        <f>A48&amp;B48</f>
        <v>Burwell Village College (Primary)2020/2021</v>
      </c>
      <c r="D48">
        <v>54</v>
      </c>
      <c r="E48">
        <v>62</v>
      </c>
      <c r="F48">
        <v>65</v>
      </c>
      <c r="G48">
        <v>58</v>
      </c>
      <c r="H48">
        <v>61</v>
      </c>
      <c r="I48">
        <v>75</v>
      </c>
      <c r="J48">
        <v>62</v>
      </c>
      <c r="K48">
        <v>437</v>
      </c>
      <c r="L48" s="89">
        <v>0</v>
      </c>
    </row>
    <row r="49" spans="1:12">
      <c r="A49" s="74" t="s">
        <v>19</v>
      </c>
      <c r="B49" s="75" t="s">
        <v>213</v>
      </c>
      <c r="C49" t="str">
        <f>A49&amp;B49</f>
        <v>Burwell Village College (Primary)2021/2022</v>
      </c>
      <c r="D49">
        <v>46</v>
      </c>
      <c r="E49">
        <v>55</v>
      </c>
      <c r="F49">
        <v>61</v>
      </c>
      <c r="G49">
        <v>63</v>
      </c>
      <c r="H49">
        <v>57</v>
      </c>
      <c r="I49">
        <v>60</v>
      </c>
      <c r="J49">
        <v>73</v>
      </c>
      <c r="K49">
        <v>415</v>
      </c>
      <c r="L49" s="89">
        <v>0</v>
      </c>
    </row>
    <row r="50" spans="1:12">
      <c r="A50" s="101" t="s">
        <v>19</v>
      </c>
      <c r="B50" s="76" t="s">
        <v>214</v>
      </c>
      <c r="C50" t="str">
        <f>A50&amp;B50</f>
        <v>Burwell Village College (Primary)2022/2023</v>
      </c>
      <c r="D50">
        <v>53</v>
      </c>
      <c r="E50">
        <v>49</v>
      </c>
      <c r="F50">
        <v>53</v>
      </c>
      <c r="G50">
        <v>60</v>
      </c>
      <c r="H50">
        <v>62</v>
      </c>
      <c r="I50">
        <v>56</v>
      </c>
      <c r="J50">
        <v>61</v>
      </c>
      <c r="K50">
        <v>394</v>
      </c>
      <c r="L50" s="90">
        <v>90</v>
      </c>
    </row>
    <row r="51" spans="1:12">
      <c r="A51" s="102" t="s">
        <v>19</v>
      </c>
      <c r="B51" s="77" t="s">
        <v>215</v>
      </c>
      <c r="C51" t="str">
        <f>A51&amp;B51</f>
        <v>Burwell Village College (Primary)2023/2024</v>
      </c>
      <c r="D51">
        <v>48</v>
      </c>
      <c r="E51">
        <v>55</v>
      </c>
      <c r="F51">
        <v>48</v>
      </c>
      <c r="G51">
        <v>51</v>
      </c>
      <c r="H51">
        <v>59</v>
      </c>
      <c r="I51">
        <v>61</v>
      </c>
      <c r="J51">
        <v>56</v>
      </c>
      <c r="K51">
        <v>378</v>
      </c>
      <c r="L51" s="91">
        <v>90</v>
      </c>
    </row>
    <row r="52" spans="1:12">
      <c r="A52" s="102" t="s">
        <v>19</v>
      </c>
      <c r="B52" s="77" t="s">
        <v>245</v>
      </c>
      <c r="C52" t="str">
        <f>A52&amp;B52</f>
        <v>Burwell Village College (Primary)2024/2025</v>
      </c>
      <c r="D52">
        <v>42</v>
      </c>
      <c r="E52">
        <v>52</v>
      </c>
      <c r="F52">
        <v>55</v>
      </c>
      <c r="G52">
        <v>47</v>
      </c>
      <c r="H52">
        <v>51</v>
      </c>
      <c r="I52">
        <v>59</v>
      </c>
      <c r="J52">
        <v>62</v>
      </c>
      <c r="K52">
        <v>368</v>
      </c>
      <c r="L52" s="91">
        <v>90</v>
      </c>
    </row>
    <row r="53" spans="1:12">
      <c r="A53" s="103" t="s">
        <v>19</v>
      </c>
      <c r="B53" s="77" t="s">
        <v>255</v>
      </c>
      <c r="C53" t="str">
        <f>A53&amp;B53</f>
        <v>Burwell Village College (Primary)2025/2026</v>
      </c>
      <c r="D53">
        <v>64</v>
      </c>
      <c r="E53">
        <v>46</v>
      </c>
      <c r="F53">
        <v>52</v>
      </c>
      <c r="G53">
        <v>54</v>
      </c>
      <c r="H53">
        <v>47</v>
      </c>
      <c r="I53">
        <v>51</v>
      </c>
      <c r="J53">
        <v>60</v>
      </c>
      <c r="K53">
        <v>374</v>
      </c>
      <c r="L53" s="91">
        <v>90</v>
      </c>
    </row>
    <row r="54" spans="1:12">
      <c r="A54" s="104" t="s">
        <v>19</v>
      </c>
      <c r="B54" s="78" t="s">
        <v>256</v>
      </c>
      <c r="C54" t="str">
        <f>A54&amp;B54</f>
        <v>Burwell Village College (Primary)2026/2027</v>
      </c>
      <c r="D54">
        <v>56</v>
      </c>
      <c r="E54">
        <v>68</v>
      </c>
      <c r="F54">
        <v>46</v>
      </c>
      <c r="G54">
        <v>51</v>
      </c>
      <c r="H54">
        <v>54</v>
      </c>
      <c r="I54">
        <v>47</v>
      </c>
      <c r="J54">
        <v>52</v>
      </c>
      <c r="K54">
        <v>374</v>
      </c>
      <c r="L54" s="91">
        <v>90</v>
      </c>
    </row>
    <row r="55" spans="1:12" ht="15.75" thickBot="1">
      <c r="A55" s="105" t="s">
        <v>19</v>
      </c>
      <c r="B55" s="79" t="s">
        <v>266</v>
      </c>
      <c r="C55" t="str">
        <f>A55&amp;B55</f>
        <v>Burwell Village College (Primary)2027/2028</v>
      </c>
      <c r="D55">
        <v>64</v>
      </c>
      <c r="E55">
        <v>60</v>
      </c>
      <c r="F55">
        <v>68</v>
      </c>
      <c r="G55">
        <v>45</v>
      </c>
      <c r="H55">
        <v>51</v>
      </c>
      <c r="I55">
        <v>54</v>
      </c>
      <c r="J55">
        <v>48</v>
      </c>
      <c r="K55">
        <v>390</v>
      </c>
      <c r="L55" s="92">
        <v>90</v>
      </c>
    </row>
    <row r="56" spans="1:12" ht="15.75" thickTop="1">
      <c r="A56" s="72" t="s">
        <v>20</v>
      </c>
      <c r="B56" s="73" t="s">
        <v>211</v>
      </c>
      <c r="C56" t="str">
        <f>A56&amp;B56</f>
        <v>Fen Ditton Primary School2019/2020</v>
      </c>
      <c r="D56">
        <v>25</v>
      </c>
      <c r="E56">
        <v>26</v>
      </c>
      <c r="F56">
        <v>25</v>
      </c>
      <c r="G56">
        <v>22</v>
      </c>
      <c r="H56">
        <v>26</v>
      </c>
      <c r="I56">
        <v>21</v>
      </c>
      <c r="J56">
        <v>25</v>
      </c>
      <c r="K56">
        <v>170</v>
      </c>
      <c r="L56" s="88">
        <v>0</v>
      </c>
    </row>
    <row r="57" spans="1:12">
      <c r="A57" s="74" t="s">
        <v>20</v>
      </c>
      <c r="B57" s="75" t="s">
        <v>212</v>
      </c>
      <c r="C57" t="str">
        <f>A57&amp;B57</f>
        <v>Fen Ditton Primary School2020/2021</v>
      </c>
      <c r="D57">
        <v>24</v>
      </c>
      <c r="E57">
        <v>24</v>
      </c>
      <c r="F57">
        <v>24</v>
      </c>
      <c r="G57">
        <v>24</v>
      </c>
      <c r="H57">
        <v>23</v>
      </c>
      <c r="I57">
        <v>25</v>
      </c>
      <c r="J57">
        <v>22</v>
      </c>
      <c r="K57">
        <v>166</v>
      </c>
      <c r="L57" s="89">
        <v>0</v>
      </c>
    </row>
    <row r="58" spans="1:12">
      <c r="A58" s="74" t="s">
        <v>20</v>
      </c>
      <c r="B58" s="75" t="s">
        <v>213</v>
      </c>
      <c r="C58" t="str">
        <f>A58&amp;B58</f>
        <v>Fen Ditton Primary School2021/2022</v>
      </c>
      <c r="D58">
        <v>24</v>
      </c>
      <c r="E58">
        <v>23</v>
      </c>
      <c r="F58">
        <v>25</v>
      </c>
      <c r="G58">
        <v>23</v>
      </c>
      <c r="H58">
        <v>21</v>
      </c>
      <c r="I58">
        <v>22</v>
      </c>
      <c r="J58">
        <v>25</v>
      </c>
      <c r="K58">
        <v>163</v>
      </c>
      <c r="L58" s="89">
        <v>0</v>
      </c>
    </row>
    <row r="59" spans="1:12">
      <c r="A59" s="101" t="s">
        <v>20</v>
      </c>
      <c r="B59" s="76" t="s">
        <v>214</v>
      </c>
      <c r="C59" t="str">
        <f>A59&amp;B59</f>
        <v>Fen Ditton Primary School2022/2023</v>
      </c>
      <c r="D59">
        <v>21</v>
      </c>
      <c r="E59">
        <v>23</v>
      </c>
      <c r="F59">
        <v>21</v>
      </c>
      <c r="G59">
        <v>24</v>
      </c>
      <c r="H59">
        <v>19</v>
      </c>
      <c r="I59">
        <v>19</v>
      </c>
      <c r="J59">
        <v>21</v>
      </c>
      <c r="K59">
        <v>148</v>
      </c>
      <c r="L59" s="90">
        <v>25</v>
      </c>
    </row>
    <row r="60" spans="1:12">
      <c r="A60" s="102" t="s">
        <v>20</v>
      </c>
      <c r="B60" s="77" t="s">
        <v>215</v>
      </c>
      <c r="C60" t="str">
        <f>A60&amp;B60</f>
        <v>Fen Ditton Primary School2023/2024</v>
      </c>
      <c r="D60">
        <v>18</v>
      </c>
      <c r="E60">
        <v>20</v>
      </c>
      <c r="F60">
        <v>22</v>
      </c>
      <c r="G60">
        <v>20</v>
      </c>
      <c r="H60">
        <v>21</v>
      </c>
      <c r="I60">
        <v>17</v>
      </c>
      <c r="J60">
        <v>19</v>
      </c>
      <c r="K60">
        <v>137</v>
      </c>
      <c r="L60" s="91">
        <v>25</v>
      </c>
    </row>
    <row r="61" spans="1:12">
      <c r="A61" s="102" t="s">
        <v>20</v>
      </c>
      <c r="B61" s="77" t="s">
        <v>245</v>
      </c>
      <c r="C61" t="str">
        <f>A61&amp;B61</f>
        <v>Fen Ditton Primary School2024/2025</v>
      </c>
      <c r="D61">
        <v>16</v>
      </c>
      <c r="E61">
        <v>17</v>
      </c>
      <c r="F61">
        <v>19</v>
      </c>
      <c r="G61">
        <v>21</v>
      </c>
      <c r="H61">
        <v>17</v>
      </c>
      <c r="I61">
        <v>19</v>
      </c>
      <c r="J61">
        <v>17</v>
      </c>
      <c r="K61">
        <v>126</v>
      </c>
      <c r="L61" s="91">
        <v>25</v>
      </c>
    </row>
    <row r="62" spans="1:12">
      <c r="A62" s="103" t="s">
        <v>20</v>
      </c>
      <c r="B62" s="77" t="s">
        <v>255</v>
      </c>
      <c r="C62" t="str">
        <f>A62&amp;B62</f>
        <v>Fen Ditton Primary School2025/2026</v>
      </c>
      <c r="D62">
        <v>20</v>
      </c>
      <c r="E62">
        <v>15</v>
      </c>
      <c r="F62">
        <v>16</v>
      </c>
      <c r="G62">
        <v>18</v>
      </c>
      <c r="H62">
        <v>18</v>
      </c>
      <c r="I62">
        <v>15</v>
      </c>
      <c r="J62">
        <v>19</v>
      </c>
      <c r="K62">
        <v>121</v>
      </c>
      <c r="L62" s="91">
        <v>25</v>
      </c>
    </row>
    <row r="63" spans="1:12">
      <c r="A63" s="104" t="s">
        <v>20</v>
      </c>
      <c r="B63" s="78" t="s">
        <v>256</v>
      </c>
      <c r="C63" t="str">
        <f>A63&amp;B63</f>
        <v>Fen Ditton Primary School2026/2027</v>
      </c>
      <c r="D63">
        <v>18</v>
      </c>
      <c r="E63">
        <v>19</v>
      </c>
      <c r="F63">
        <v>14</v>
      </c>
      <c r="G63">
        <v>15</v>
      </c>
      <c r="H63">
        <v>15</v>
      </c>
      <c r="I63">
        <v>16</v>
      </c>
      <c r="J63">
        <v>15</v>
      </c>
      <c r="K63">
        <v>112</v>
      </c>
      <c r="L63" s="91">
        <v>25</v>
      </c>
    </row>
    <row r="64" spans="1:12" ht="15.75" thickBot="1">
      <c r="A64" s="105" t="s">
        <v>20</v>
      </c>
      <c r="B64" s="79" t="s">
        <v>266</v>
      </c>
      <c r="C64" t="str">
        <f>A64&amp;B64</f>
        <v>Fen Ditton Primary School2027/2028</v>
      </c>
      <c r="D64">
        <v>18</v>
      </c>
      <c r="E64">
        <v>17</v>
      </c>
      <c r="F64">
        <v>18</v>
      </c>
      <c r="G64">
        <v>13</v>
      </c>
      <c r="H64">
        <v>12</v>
      </c>
      <c r="I64">
        <v>13</v>
      </c>
      <c r="J64">
        <v>16</v>
      </c>
      <c r="K64">
        <v>107</v>
      </c>
      <c r="L64" s="92">
        <v>25</v>
      </c>
    </row>
    <row r="65" spans="1:12" ht="15.75" thickTop="1">
      <c r="A65" s="72" t="s">
        <v>21</v>
      </c>
      <c r="B65" s="73" t="s">
        <v>211</v>
      </c>
      <c r="C65" t="str">
        <f>A65&amp;B65</f>
        <v>Fulbourn Primary School2019/2020</v>
      </c>
      <c r="D65">
        <v>31</v>
      </c>
      <c r="E65">
        <v>46</v>
      </c>
      <c r="F65">
        <v>41</v>
      </c>
      <c r="G65">
        <v>45</v>
      </c>
      <c r="H65">
        <v>44</v>
      </c>
      <c r="I65">
        <v>49</v>
      </c>
      <c r="J65">
        <v>39</v>
      </c>
      <c r="K65">
        <v>295</v>
      </c>
      <c r="L65" s="88">
        <v>0</v>
      </c>
    </row>
    <row r="66" spans="1:12">
      <c r="A66" s="74" t="s">
        <v>21</v>
      </c>
      <c r="B66" s="75" t="s">
        <v>212</v>
      </c>
      <c r="C66" t="str">
        <f>A66&amp;B66</f>
        <v>Fulbourn Primary School2020/2021</v>
      </c>
      <c r="D66">
        <v>46</v>
      </c>
      <c r="E66">
        <v>31</v>
      </c>
      <c r="F66">
        <v>43</v>
      </c>
      <c r="G66">
        <v>38</v>
      </c>
      <c r="H66">
        <v>45</v>
      </c>
      <c r="I66">
        <v>39</v>
      </c>
      <c r="J66">
        <v>48</v>
      </c>
      <c r="K66">
        <v>290</v>
      </c>
      <c r="L66" s="89">
        <v>0</v>
      </c>
    </row>
    <row r="67" spans="1:12">
      <c r="A67" s="74" t="s">
        <v>21</v>
      </c>
      <c r="B67" s="75" t="s">
        <v>213</v>
      </c>
      <c r="C67" t="str">
        <f>A67&amp;B67</f>
        <v>Fulbourn Primary School2021/2022</v>
      </c>
      <c r="D67">
        <v>43</v>
      </c>
      <c r="E67">
        <v>49</v>
      </c>
      <c r="F67">
        <v>31</v>
      </c>
      <c r="G67">
        <v>42</v>
      </c>
      <c r="H67">
        <v>40</v>
      </c>
      <c r="I67">
        <v>45</v>
      </c>
      <c r="J67">
        <v>40</v>
      </c>
      <c r="K67">
        <v>290</v>
      </c>
      <c r="L67" s="89">
        <v>0</v>
      </c>
    </row>
    <row r="68" spans="1:12">
      <c r="A68" s="101" t="s">
        <v>21</v>
      </c>
      <c r="B68" s="76" t="s">
        <v>214</v>
      </c>
      <c r="C68" t="str">
        <f>A68&amp;B68</f>
        <v>Fulbourn Primary School2022/2023</v>
      </c>
      <c r="D68">
        <v>33</v>
      </c>
      <c r="E68">
        <v>41</v>
      </c>
      <c r="F68">
        <v>49</v>
      </c>
      <c r="G68">
        <v>31</v>
      </c>
      <c r="H68">
        <v>43</v>
      </c>
      <c r="I68">
        <v>39</v>
      </c>
      <c r="J68">
        <v>45</v>
      </c>
      <c r="K68">
        <v>281</v>
      </c>
      <c r="L68" s="90">
        <v>45</v>
      </c>
    </row>
    <row r="69" spans="1:12">
      <c r="A69" s="102" t="s">
        <v>21</v>
      </c>
      <c r="B69" s="77" t="s">
        <v>215</v>
      </c>
      <c r="C69" t="str">
        <f>A69&amp;B69</f>
        <v>Fulbourn Primary School2023/2024</v>
      </c>
      <c r="D69">
        <v>46</v>
      </c>
      <c r="E69">
        <v>33</v>
      </c>
      <c r="F69">
        <v>40</v>
      </c>
      <c r="G69">
        <v>48</v>
      </c>
      <c r="H69">
        <v>32</v>
      </c>
      <c r="I69">
        <v>42</v>
      </c>
      <c r="J69">
        <v>39</v>
      </c>
      <c r="K69">
        <v>280</v>
      </c>
      <c r="L69" s="91">
        <v>45</v>
      </c>
    </row>
    <row r="70" spans="1:12">
      <c r="A70" s="102" t="s">
        <v>21</v>
      </c>
      <c r="B70" s="77" t="s">
        <v>245</v>
      </c>
      <c r="C70" t="str">
        <f>A70&amp;B70</f>
        <v>Fulbourn Primary School2024/2025</v>
      </c>
      <c r="D70">
        <v>29</v>
      </c>
      <c r="E70">
        <v>46</v>
      </c>
      <c r="F70">
        <v>32</v>
      </c>
      <c r="G70">
        <v>39</v>
      </c>
      <c r="H70">
        <v>49</v>
      </c>
      <c r="I70">
        <v>31</v>
      </c>
      <c r="J70">
        <v>42</v>
      </c>
      <c r="K70">
        <v>268</v>
      </c>
      <c r="L70" s="91">
        <v>45</v>
      </c>
    </row>
    <row r="71" spans="1:12">
      <c r="A71" s="103" t="s">
        <v>21</v>
      </c>
      <c r="B71" s="77" t="s">
        <v>255</v>
      </c>
      <c r="C71" t="str">
        <f>A71&amp;B71</f>
        <v>Fulbourn Primary School2025/2026</v>
      </c>
      <c r="D71">
        <v>43</v>
      </c>
      <c r="E71">
        <v>33</v>
      </c>
      <c r="F71">
        <v>48</v>
      </c>
      <c r="G71">
        <v>34</v>
      </c>
      <c r="H71">
        <v>43</v>
      </c>
      <c r="I71">
        <v>51</v>
      </c>
      <c r="J71">
        <v>34</v>
      </c>
      <c r="K71">
        <v>286</v>
      </c>
      <c r="L71" s="91">
        <v>45</v>
      </c>
    </row>
    <row r="72" spans="1:12">
      <c r="A72" s="104" t="s">
        <v>21</v>
      </c>
      <c r="B72" s="78" t="s">
        <v>256</v>
      </c>
      <c r="C72" t="str">
        <f>A72&amp;B72</f>
        <v>Fulbourn Primary School2026/2027</v>
      </c>
      <c r="D72">
        <v>46</v>
      </c>
      <c r="E72">
        <v>45</v>
      </c>
      <c r="F72">
        <v>33</v>
      </c>
      <c r="G72">
        <v>48</v>
      </c>
      <c r="H72">
        <v>36</v>
      </c>
      <c r="I72">
        <v>43</v>
      </c>
      <c r="J72">
        <v>52</v>
      </c>
      <c r="K72">
        <v>303</v>
      </c>
      <c r="L72" s="91">
        <v>45</v>
      </c>
    </row>
    <row r="73" spans="1:12" ht="15.75" thickBot="1">
      <c r="A73" s="105" t="s">
        <v>21</v>
      </c>
      <c r="B73" s="79" t="s">
        <v>266</v>
      </c>
      <c r="C73" t="str">
        <f>A73&amp;B73</f>
        <v>Fulbourn Primary School2027/2028</v>
      </c>
      <c r="D73">
        <v>48</v>
      </c>
      <c r="E73">
        <v>46</v>
      </c>
      <c r="F73">
        <v>44</v>
      </c>
      <c r="G73">
        <v>32</v>
      </c>
      <c r="H73">
        <v>49</v>
      </c>
      <c r="I73">
        <v>35</v>
      </c>
      <c r="J73">
        <v>43</v>
      </c>
      <c r="K73">
        <v>297</v>
      </c>
      <c r="L73" s="92">
        <v>45</v>
      </c>
    </row>
    <row r="74" spans="1:12" ht="15.75" thickTop="1">
      <c r="A74" s="72" t="s">
        <v>22</v>
      </c>
      <c r="B74" s="73" t="s">
        <v>211</v>
      </c>
      <c r="C74" t="str">
        <f>A74&amp;B74</f>
        <v>Great Wilbraham CofE Primary School2019/2020</v>
      </c>
      <c r="D74">
        <v>15</v>
      </c>
      <c r="E74">
        <v>12</v>
      </c>
      <c r="F74">
        <v>13</v>
      </c>
      <c r="G74">
        <v>15</v>
      </c>
      <c r="H74">
        <v>13</v>
      </c>
      <c r="I74">
        <v>13</v>
      </c>
      <c r="J74">
        <v>10</v>
      </c>
      <c r="K74">
        <v>91</v>
      </c>
      <c r="L74" s="88">
        <v>0</v>
      </c>
    </row>
    <row r="75" spans="1:12">
      <c r="A75" s="74" t="s">
        <v>22</v>
      </c>
      <c r="B75" s="75" t="s">
        <v>212</v>
      </c>
      <c r="C75" t="str">
        <f>A75&amp;B75</f>
        <v>Great Wilbraham CofE Primary School2020/2021</v>
      </c>
      <c r="D75">
        <v>15</v>
      </c>
      <c r="E75">
        <v>15</v>
      </c>
      <c r="F75">
        <v>14</v>
      </c>
      <c r="G75">
        <v>12</v>
      </c>
      <c r="H75">
        <v>15</v>
      </c>
      <c r="I75">
        <v>11</v>
      </c>
      <c r="J75">
        <v>11</v>
      </c>
      <c r="K75">
        <v>93</v>
      </c>
      <c r="L75" s="89">
        <v>0</v>
      </c>
    </row>
    <row r="76" spans="1:12">
      <c r="A76" s="74" t="s">
        <v>22</v>
      </c>
      <c r="B76" s="75" t="s">
        <v>213</v>
      </c>
      <c r="C76" t="str">
        <f>A76&amp;B76</f>
        <v>Great Wilbraham CofE Primary School2021/2022</v>
      </c>
      <c r="D76">
        <v>14</v>
      </c>
      <c r="E76">
        <v>15</v>
      </c>
      <c r="F76">
        <v>15</v>
      </c>
      <c r="G76">
        <v>14</v>
      </c>
      <c r="H76">
        <v>10</v>
      </c>
      <c r="I76">
        <v>13</v>
      </c>
      <c r="J76">
        <v>8</v>
      </c>
      <c r="K76">
        <v>89</v>
      </c>
      <c r="L76" s="89">
        <v>0</v>
      </c>
    </row>
    <row r="77" spans="1:12">
      <c r="A77" s="101" t="s">
        <v>22</v>
      </c>
      <c r="B77" s="76" t="s">
        <v>214</v>
      </c>
      <c r="C77" t="str">
        <f>A77&amp;B77</f>
        <v>Great Wilbraham CofE Primary School2022/2023</v>
      </c>
      <c r="D77">
        <v>10</v>
      </c>
      <c r="E77">
        <v>15</v>
      </c>
      <c r="F77">
        <v>13</v>
      </c>
      <c r="G77">
        <v>14</v>
      </c>
      <c r="H77">
        <v>13</v>
      </c>
      <c r="I77">
        <v>8</v>
      </c>
      <c r="J77">
        <v>14</v>
      </c>
      <c r="K77">
        <v>87</v>
      </c>
      <c r="L77" s="90">
        <v>15</v>
      </c>
    </row>
    <row r="78" spans="1:12">
      <c r="A78" s="102" t="s">
        <v>22</v>
      </c>
      <c r="B78" s="77" t="s">
        <v>215</v>
      </c>
      <c r="C78" t="str">
        <f>A78&amp;B78</f>
        <v>Great Wilbraham CofE Primary School2023/2024</v>
      </c>
      <c r="D78">
        <v>12</v>
      </c>
      <c r="E78">
        <v>11</v>
      </c>
      <c r="F78">
        <v>14</v>
      </c>
      <c r="G78">
        <v>12</v>
      </c>
      <c r="H78">
        <v>13</v>
      </c>
      <c r="I78">
        <v>11</v>
      </c>
      <c r="J78">
        <v>7</v>
      </c>
      <c r="K78">
        <v>80</v>
      </c>
      <c r="L78" s="91">
        <v>15</v>
      </c>
    </row>
    <row r="79" spans="1:12">
      <c r="A79" s="102" t="s">
        <v>22</v>
      </c>
      <c r="B79" s="77" t="s">
        <v>245</v>
      </c>
      <c r="C79" t="str">
        <f>A79&amp;B79</f>
        <v>Great Wilbraham CofE Primary School2024/2025</v>
      </c>
      <c r="D79">
        <v>14</v>
      </c>
      <c r="E79">
        <v>13</v>
      </c>
      <c r="F79">
        <v>10</v>
      </c>
      <c r="G79">
        <v>13</v>
      </c>
      <c r="H79">
        <v>11</v>
      </c>
      <c r="I79">
        <v>11</v>
      </c>
      <c r="J79">
        <v>10</v>
      </c>
      <c r="K79">
        <v>82</v>
      </c>
      <c r="L79" s="91">
        <v>15</v>
      </c>
    </row>
    <row r="80" spans="1:12">
      <c r="A80" s="103" t="s">
        <v>22</v>
      </c>
      <c r="B80" s="77" t="s">
        <v>255</v>
      </c>
      <c r="C80" t="str">
        <f>A80&amp;B80</f>
        <v>Great Wilbraham CofE Primary School2025/2026</v>
      </c>
      <c r="D80">
        <v>15</v>
      </c>
      <c r="E80">
        <v>15</v>
      </c>
      <c r="F80">
        <v>12</v>
      </c>
      <c r="G80">
        <v>9</v>
      </c>
      <c r="H80">
        <v>12</v>
      </c>
      <c r="I80">
        <v>9</v>
      </c>
      <c r="J80">
        <v>10</v>
      </c>
      <c r="K80">
        <v>82</v>
      </c>
      <c r="L80" s="91">
        <v>15</v>
      </c>
    </row>
    <row r="81" spans="1:12">
      <c r="A81" s="104" t="s">
        <v>22</v>
      </c>
      <c r="B81" s="78" t="s">
        <v>256</v>
      </c>
      <c r="C81" t="str">
        <f>A81&amp;B81</f>
        <v>Great Wilbraham CofE Primary School2026/2027</v>
      </c>
      <c r="D81">
        <v>13</v>
      </c>
      <c r="E81">
        <v>16</v>
      </c>
      <c r="F81">
        <v>14</v>
      </c>
      <c r="G81">
        <v>11</v>
      </c>
      <c r="H81">
        <v>8</v>
      </c>
      <c r="I81">
        <v>10</v>
      </c>
      <c r="J81">
        <v>8</v>
      </c>
      <c r="K81">
        <v>80</v>
      </c>
      <c r="L81" s="91">
        <v>15</v>
      </c>
    </row>
    <row r="82" spans="1:12" ht="15.75" thickBot="1">
      <c r="A82" s="105" t="s">
        <v>22</v>
      </c>
      <c r="B82" s="79" t="s">
        <v>266</v>
      </c>
      <c r="C82" t="str">
        <f>A82&amp;B82</f>
        <v>Great Wilbraham CofE Primary School2027/2028</v>
      </c>
      <c r="D82">
        <v>14</v>
      </c>
      <c r="E82">
        <v>14</v>
      </c>
      <c r="F82">
        <v>15</v>
      </c>
      <c r="G82">
        <v>13</v>
      </c>
      <c r="H82">
        <v>10</v>
      </c>
      <c r="I82">
        <v>6</v>
      </c>
      <c r="J82">
        <v>9</v>
      </c>
      <c r="K82">
        <v>81</v>
      </c>
      <c r="L82" s="92">
        <v>15</v>
      </c>
    </row>
    <row r="83" spans="1:12" ht="15.75" thickTop="1">
      <c r="A83" s="72" t="s">
        <v>23</v>
      </c>
      <c r="B83" s="73" t="s">
        <v>211</v>
      </c>
      <c r="C83" t="str">
        <f>A83&amp;B83</f>
        <v>Swaffham Bulbeck Church of England Primary School2019/2020</v>
      </c>
      <c r="D83">
        <v>13</v>
      </c>
      <c r="E83">
        <v>13</v>
      </c>
      <c r="F83">
        <v>14</v>
      </c>
      <c r="G83">
        <v>14</v>
      </c>
      <c r="H83">
        <v>13</v>
      </c>
      <c r="I83">
        <v>17</v>
      </c>
      <c r="J83">
        <v>13</v>
      </c>
      <c r="K83">
        <v>97</v>
      </c>
      <c r="L83" s="88">
        <v>0</v>
      </c>
    </row>
    <row r="84" spans="1:12">
      <c r="A84" s="74" t="s">
        <v>23</v>
      </c>
      <c r="B84" s="75" t="s">
        <v>212</v>
      </c>
      <c r="C84" t="str">
        <f>A84&amp;B84</f>
        <v>Swaffham Bulbeck Church of England Primary School2020/2021</v>
      </c>
      <c r="D84">
        <v>6</v>
      </c>
      <c r="E84">
        <v>14</v>
      </c>
      <c r="F84">
        <v>14</v>
      </c>
      <c r="G84">
        <v>13</v>
      </c>
      <c r="H84">
        <v>15</v>
      </c>
      <c r="I84">
        <v>13</v>
      </c>
      <c r="J84">
        <v>17</v>
      </c>
      <c r="K84">
        <v>92</v>
      </c>
      <c r="L84" s="89">
        <v>0</v>
      </c>
    </row>
    <row r="85" spans="1:12">
      <c r="A85" s="74" t="s">
        <v>23</v>
      </c>
      <c r="B85" s="75" t="s">
        <v>213</v>
      </c>
      <c r="C85" t="str">
        <f>A85&amp;B85</f>
        <v>Swaffham Bulbeck Church of England Primary School2021/2022</v>
      </c>
      <c r="D85">
        <v>12</v>
      </c>
      <c r="E85">
        <v>7</v>
      </c>
      <c r="F85">
        <v>14</v>
      </c>
      <c r="G85">
        <v>16</v>
      </c>
      <c r="H85">
        <v>12</v>
      </c>
      <c r="I85">
        <v>16</v>
      </c>
      <c r="J85">
        <v>13</v>
      </c>
      <c r="K85">
        <v>90</v>
      </c>
      <c r="L85" s="89">
        <v>0</v>
      </c>
    </row>
    <row r="86" spans="1:12" ht="30">
      <c r="A86" s="101" t="s">
        <v>23</v>
      </c>
      <c r="B86" s="76" t="s">
        <v>214</v>
      </c>
      <c r="C86" t="str">
        <f>A86&amp;B86</f>
        <v>Swaffham Bulbeck Church of England Primary School2022/2023</v>
      </c>
      <c r="D86">
        <v>10</v>
      </c>
      <c r="E86">
        <v>13</v>
      </c>
      <c r="F86">
        <v>6</v>
      </c>
      <c r="G86">
        <v>15</v>
      </c>
      <c r="H86">
        <v>16</v>
      </c>
      <c r="I86">
        <v>14</v>
      </c>
      <c r="J86">
        <v>16</v>
      </c>
      <c r="K86">
        <v>90</v>
      </c>
      <c r="L86" s="90">
        <v>14</v>
      </c>
    </row>
    <row r="87" spans="1:12" ht="30">
      <c r="A87" s="102" t="s">
        <v>23</v>
      </c>
      <c r="B87" s="77" t="s">
        <v>215</v>
      </c>
      <c r="C87" t="str">
        <f>A87&amp;B87</f>
        <v>Swaffham Bulbeck Church of England Primary School2023/2024</v>
      </c>
      <c r="D87">
        <v>12</v>
      </c>
      <c r="E87">
        <v>11</v>
      </c>
      <c r="F87">
        <v>13</v>
      </c>
      <c r="G87">
        <v>7</v>
      </c>
      <c r="H87">
        <v>15</v>
      </c>
      <c r="I87">
        <v>17</v>
      </c>
      <c r="J87">
        <v>14</v>
      </c>
      <c r="K87">
        <v>89</v>
      </c>
      <c r="L87" s="91">
        <v>14</v>
      </c>
    </row>
    <row r="88" spans="1:12" ht="30">
      <c r="A88" s="102" t="s">
        <v>23</v>
      </c>
      <c r="B88" s="77" t="s">
        <v>245</v>
      </c>
      <c r="C88" t="str">
        <f>A88&amp;B88</f>
        <v>Swaffham Bulbeck Church of England Primary School2024/2025</v>
      </c>
      <c r="D88">
        <v>9</v>
      </c>
      <c r="E88">
        <v>13</v>
      </c>
      <c r="F88">
        <v>11</v>
      </c>
      <c r="G88">
        <v>14</v>
      </c>
      <c r="H88">
        <v>7</v>
      </c>
      <c r="I88">
        <v>16</v>
      </c>
      <c r="J88">
        <v>17</v>
      </c>
      <c r="K88">
        <v>87</v>
      </c>
      <c r="L88" s="91">
        <v>14</v>
      </c>
    </row>
    <row r="89" spans="1:12" ht="30">
      <c r="A89" s="103" t="s">
        <v>23</v>
      </c>
      <c r="B89" s="77" t="s">
        <v>255</v>
      </c>
      <c r="C89" t="str">
        <f>A89&amp;B89</f>
        <v>Swaffham Bulbeck Church of England Primary School2025/2026</v>
      </c>
      <c r="D89">
        <v>10</v>
      </c>
      <c r="E89">
        <v>10</v>
      </c>
      <c r="F89">
        <v>13</v>
      </c>
      <c r="G89">
        <v>12</v>
      </c>
      <c r="H89">
        <v>14</v>
      </c>
      <c r="I89">
        <v>8</v>
      </c>
      <c r="J89">
        <v>16</v>
      </c>
      <c r="K89">
        <v>83</v>
      </c>
      <c r="L89" s="91">
        <v>14</v>
      </c>
    </row>
    <row r="90" spans="1:12" ht="30">
      <c r="A90" s="104" t="s">
        <v>23</v>
      </c>
      <c r="B90" s="78" t="s">
        <v>256</v>
      </c>
      <c r="C90" t="str">
        <f>A90&amp;B90</f>
        <v>Swaffham Bulbeck Church of England Primary School2026/2027</v>
      </c>
      <c r="D90">
        <v>11</v>
      </c>
      <c r="E90">
        <v>11</v>
      </c>
      <c r="F90">
        <v>10</v>
      </c>
      <c r="G90">
        <v>14</v>
      </c>
      <c r="H90">
        <v>12</v>
      </c>
      <c r="I90">
        <v>15</v>
      </c>
      <c r="J90">
        <v>8</v>
      </c>
      <c r="K90">
        <v>81</v>
      </c>
      <c r="L90" s="91">
        <v>14</v>
      </c>
    </row>
    <row r="91" spans="1:12" ht="30.75" thickBot="1">
      <c r="A91" s="105" t="s">
        <v>23</v>
      </c>
      <c r="B91" s="79" t="s">
        <v>266</v>
      </c>
      <c r="C91" t="str">
        <f>A91&amp;B91</f>
        <v>Swaffham Bulbeck Church of England Primary School2027/2028</v>
      </c>
      <c r="D91">
        <v>10</v>
      </c>
      <c r="E91">
        <v>12</v>
      </c>
      <c r="F91">
        <v>11</v>
      </c>
      <c r="G91">
        <v>11</v>
      </c>
      <c r="H91">
        <v>14</v>
      </c>
      <c r="I91">
        <v>13</v>
      </c>
      <c r="J91">
        <v>15</v>
      </c>
      <c r="K91">
        <v>86</v>
      </c>
      <c r="L91" s="92">
        <v>14</v>
      </c>
    </row>
    <row r="92" spans="1:12" ht="15.75" thickTop="1">
      <c r="A92" s="72" t="s">
        <v>246</v>
      </c>
      <c r="B92" s="73" t="s">
        <v>211</v>
      </c>
      <c r="C92" t="str">
        <f>A92&amp;B92</f>
        <v>Swaffham Prior Church of England Primary School2019/2020</v>
      </c>
      <c r="D92">
        <v>13</v>
      </c>
      <c r="E92">
        <v>16</v>
      </c>
      <c r="F92">
        <v>16</v>
      </c>
      <c r="G92">
        <v>12</v>
      </c>
      <c r="H92">
        <v>15</v>
      </c>
      <c r="I92">
        <v>20</v>
      </c>
      <c r="J92">
        <v>12</v>
      </c>
      <c r="K92">
        <v>104</v>
      </c>
      <c r="L92" s="88">
        <v>0</v>
      </c>
    </row>
    <row r="93" spans="1:12">
      <c r="A93" s="74" t="s">
        <v>246</v>
      </c>
      <c r="B93" s="75" t="s">
        <v>212</v>
      </c>
      <c r="C93" t="str">
        <f>A93&amp;B93</f>
        <v>Swaffham Prior Church of England Primary School2020/2021</v>
      </c>
      <c r="D93">
        <v>14</v>
      </c>
      <c r="E93">
        <v>11</v>
      </c>
      <c r="F93">
        <v>18</v>
      </c>
      <c r="G93">
        <v>16</v>
      </c>
      <c r="H93">
        <v>11</v>
      </c>
      <c r="I93">
        <v>14</v>
      </c>
      <c r="J93">
        <v>19</v>
      </c>
      <c r="K93">
        <v>103</v>
      </c>
      <c r="L93" s="89">
        <v>0</v>
      </c>
    </row>
    <row r="94" spans="1:12">
      <c r="A94" s="74" t="s">
        <v>246</v>
      </c>
      <c r="B94" s="75" t="s">
        <v>213</v>
      </c>
      <c r="C94" t="str">
        <f>A94&amp;B94</f>
        <v>Swaffham Prior Church of England Primary School2021/2022</v>
      </c>
      <c r="D94">
        <v>12</v>
      </c>
      <c r="E94">
        <v>16</v>
      </c>
      <c r="F94">
        <v>11</v>
      </c>
      <c r="G94">
        <v>18</v>
      </c>
      <c r="H94">
        <v>17</v>
      </c>
      <c r="I94">
        <v>10</v>
      </c>
      <c r="J94">
        <v>16</v>
      </c>
      <c r="K94">
        <v>100</v>
      </c>
      <c r="L94" s="89">
        <v>0</v>
      </c>
    </row>
    <row r="95" spans="1:12" ht="30">
      <c r="A95" s="101" t="s">
        <v>246</v>
      </c>
      <c r="B95" s="76" t="s">
        <v>214</v>
      </c>
      <c r="C95" t="str">
        <f>A95&amp;B95</f>
        <v>Swaffham Prior Church of England Primary School2022/2023</v>
      </c>
      <c r="D95">
        <v>17</v>
      </c>
      <c r="E95">
        <v>13</v>
      </c>
      <c r="F95">
        <v>14</v>
      </c>
      <c r="G95">
        <v>12</v>
      </c>
      <c r="H95">
        <v>18</v>
      </c>
      <c r="I95">
        <v>16</v>
      </c>
      <c r="J95">
        <v>8</v>
      </c>
      <c r="K95">
        <v>98</v>
      </c>
      <c r="L95" s="90">
        <v>17</v>
      </c>
    </row>
    <row r="96" spans="1:12" ht="30">
      <c r="A96" s="102" t="s">
        <v>246</v>
      </c>
      <c r="B96" s="77" t="s">
        <v>215</v>
      </c>
      <c r="C96" t="str">
        <f>A96&amp;B96</f>
        <v>Swaffham Prior Church of England Primary School2023/2024</v>
      </c>
      <c r="D96">
        <v>16</v>
      </c>
      <c r="E96">
        <v>18</v>
      </c>
      <c r="F96">
        <v>12</v>
      </c>
      <c r="G96">
        <v>15</v>
      </c>
      <c r="H96">
        <v>12</v>
      </c>
      <c r="I96">
        <v>17</v>
      </c>
      <c r="J96">
        <v>15</v>
      </c>
      <c r="K96">
        <v>105</v>
      </c>
      <c r="L96" s="91">
        <v>17</v>
      </c>
    </row>
    <row r="97" spans="1:12" ht="30">
      <c r="A97" s="102" t="s">
        <v>246</v>
      </c>
      <c r="B97" s="77" t="s">
        <v>245</v>
      </c>
      <c r="C97" t="str">
        <f>A97&amp;B97</f>
        <v>Swaffham Prior Church of England Primary School2024/2025</v>
      </c>
      <c r="D97">
        <v>14</v>
      </c>
      <c r="E97">
        <v>17</v>
      </c>
      <c r="F97">
        <v>17</v>
      </c>
      <c r="G97">
        <v>13</v>
      </c>
      <c r="H97">
        <v>15</v>
      </c>
      <c r="I97">
        <v>11</v>
      </c>
      <c r="J97">
        <v>16</v>
      </c>
      <c r="K97">
        <v>103</v>
      </c>
      <c r="L97" s="91">
        <v>17</v>
      </c>
    </row>
    <row r="98" spans="1:12" ht="30">
      <c r="A98" s="103" t="s">
        <v>246</v>
      </c>
      <c r="B98" s="77" t="s">
        <v>255</v>
      </c>
      <c r="C98" t="str">
        <f>A98&amp;B98</f>
        <v>Swaffham Prior Church of England Primary School2025/2026</v>
      </c>
      <c r="D98">
        <v>14</v>
      </c>
      <c r="E98">
        <v>15</v>
      </c>
      <c r="F98">
        <v>16</v>
      </c>
      <c r="G98">
        <v>18</v>
      </c>
      <c r="H98">
        <v>13</v>
      </c>
      <c r="I98">
        <v>14</v>
      </c>
      <c r="J98">
        <v>10</v>
      </c>
      <c r="K98">
        <v>100</v>
      </c>
      <c r="L98" s="91">
        <v>17</v>
      </c>
    </row>
    <row r="99" spans="1:12" ht="30">
      <c r="A99" s="104" t="s">
        <v>246</v>
      </c>
      <c r="B99" s="78" t="s">
        <v>256</v>
      </c>
      <c r="C99" t="str">
        <f>A99&amp;B99</f>
        <v>Swaffham Prior Church of England Primary School2026/2027</v>
      </c>
      <c r="D99">
        <v>15</v>
      </c>
      <c r="E99">
        <v>15</v>
      </c>
      <c r="F99">
        <v>14</v>
      </c>
      <c r="G99">
        <v>17</v>
      </c>
      <c r="H99">
        <v>18</v>
      </c>
      <c r="I99">
        <v>12</v>
      </c>
      <c r="J99">
        <v>13</v>
      </c>
      <c r="K99">
        <v>104</v>
      </c>
      <c r="L99" s="91">
        <v>17</v>
      </c>
    </row>
    <row r="100" spans="1:12" ht="30.75" thickBot="1">
      <c r="A100" s="105" t="s">
        <v>246</v>
      </c>
      <c r="B100" s="79" t="s">
        <v>266</v>
      </c>
      <c r="C100" t="str">
        <f>A100&amp;B100</f>
        <v>Swaffham Prior Church of England Primary School2027/2028</v>
      </c>
      <c r="D100">
        <v>15</v>
      </c>
      <c r="E100">
        <v>16</v>
      </c>
      <c r="F100">
        <v>14</v>
      </c>
      <c r="G100">
        <v>15</v>
      </c>
      <c r="H100">
        <v>17</v>
      </c>
      <c r="I100">
        <v>17</v>
      </c>
      <c r="J100">
        <v>11</v>
      </c>
      <c r="K100">
        <v>105</v>
      </c>
      <c r="L100" s="92">
        <v>17</v>
      </c>
    </row>
    <row r="101" spans="1:12" ht="15.75" thickTop="1">
      <c r="A101" s="72" t="s">
        <v>24</v>
      </c>
      <c r="B101" s="73" t="s">
        <v>211</v>
      </c>
      <c r="C101" t="str">
        <f>A101&amp;B101</f>
        <v>Teversham CofE VA Primary School2019/2020</v>
      </c>
      <c r="D101">
        <v>28</v>
      </c>
      <c r="E101">
        <v>31</v>
      </c>
      <c r="F101">
        <v>20</v>
      </c>
      <c r="G101">
        <v>23</v>
      </c>
      <c r="H101">
        <v>26</v>
      </c>
      <c r="I101">
        <v>30</v>
      </c>
      <c r="J101">
        <v>21</v>
      </c>
      <c r="K101">
        <v>179</v>
      </c>
      <c r="L101" s="88">
        <v>0</v>
      </c>
    </row>
    <row r="102" spans="1:12">
      <c r="A102" s="74" t="s">
        <v>24</v>
      </c>
      <c r="B102" s="75" t="s">
        <v>212</v>
      </c>
      <c r="C102" t="str">
        <f>A102&amp;B102</f>
        <v>Teversham CofE VA Primary School2020/2021</v>
      </c>
      <c r="D102">
        <v>22</v>
      </c>
      <c r="E102">
        <v>29</v>
      </c>
      <c r="F102">
        <v>30</v>
      </c>
      <c r="G102">
        <v>20</v>
      </c>
      <c r="H102">
        <v>23</v>
      </c>
      <c r="I102">
        <v>30</v>
      </c>
      <c r="J102">
        <v>30</v>
      </c>
      <c r="K102">
        <v>184</v>
      </c>
      <c r="L102" s="89">
        <v>0</v>
      </c>
    </row>
    <row r="103" spans="1:12">
      <c r="A103" s="74" t="s">
        <v>24</v>
      </c>
      <c r="B103" s="75" t="s">
        <v>213</v>
      </c>
      <c r="C103" t="str">
        <f>A103&amp;B103</f>
        <v>Teversham CofE VA Primary School2021/2022</v>
      </c>
      <c r="D103">
        <v>30</v>
      </c>
      <c r="E103">
        <v>23</v>
      </c>
      <c r="F103">
        <v>30</v>
      </c>
      <c r="G103">
        <v>29</v>
      </c>
      <c r="H103">
        <v>23</v>
      </c>
      <c r="I103">
        <v>26</v>
      </c>
      <c r="J103">
        <v>28</v>
      </c>
      <c r="K103">
        <v>189</v>
      </c>
      <c r="L103" s="89">
        <v>0</v>
      </c>
    </row>
    <row r="104" spans="1:12">
      <c r="A104" s="101" t="s">
        <v>24</v>
      </c>
      <c r="B104" s="76" t="s">
        <v>214</v>
      </c>
      <c r="C104" t="str">
        <f>A104&amp;B104</f>
        <v>Teversham CofE VA Primary School2022/2023</v>
      </c>
      <c r="D104">
        <v>24</v>
      </c>
      <c r="E104">
        <v>30</v>
      </c>
      <c r="F104">
        <v>22</v>
      </c>
      <c r="G104">
        <v>28</v>
      </c>
      <c r="H104">
        <v>30</v>
      </c>
      <c r="I104">
        <v>23</v>
      </c>
      <c r="J104">
        <v>24</v>
      </c>
      <c r="K104">
        <v>181</v>
      </c>
      <c r="L104" s="90">
        <v>30</v>
      </c>
    </row>
    <row r="105" spans="1:12">
      <c r="A105" s="102" t="s">
        <v>24</v>
      </c>
      <c r="B105" s="77" t="s">
        <v>215</v>
      </c>
      <c r="C105" t="str">
        <f>A105&amp;B105</f>
        <v>Teversham CofE VA Primary School2023/2024</v>
      </c>
      <c r="D105">
        <v>24</v>
      </c>
      <c r="E105">
        <v>25</v>
      </c>
      <c r="F105">
        <v>30</v>
      </c>
      <c r="G105">
        <v>21</v>
      </c>
      <c r="H105">
        <v>30</v>
      </c>
      <c r="I105">
        <v>32</v>
      </c>
      <c r="J105">
        <v>21</v>
      </c>
      <c r="K105">
        <v>183</v>
      </c>
      <c r="L105" s="91">
        <v>30</v>
      </c>
    </row>
    <row r="106" spans="1:12">
      <c r="A106" s="102" t="s">
        <v>24</v>
      </c>
      <c r="B106" s="77" t="s">
        <v>245</v>
      </c>
      <c r="C106" t="str">
        <f>A106&amp;B106</f>
        <v>Teversham CofE VA Primary School2024/2025</v>
      </c>
      <c r="D106">
        <v>21</v>
      </c>
      <c r="E106">
        <v>25</v>
      </c>
      <c r="F106">
        <v>25</v>
      </c>
      <c r="G106">
        <v>29</v>
      </c>
      <c r="H106">
        <v>23</v>
      </c>
      <c r="I106">
        <v>32</v>
      </c>
      <c r="J106">
        <v>30</v>
      </c>
      <c r="K106">
        <v>185</v>
      </c>
      <c r="L106" s="91">
        <v>30</v>
      </c>
    </row>
    <row r="107" spans="1:12">
      <c r="A107" s="103" t="s">
        <v>24</v>
      </c>
      <c r="B107" s="77" t="s">
        <v>255</v>
      </c>
      <c r="C107" t="str">
        <f>A107&amp;B107</f>
        <v>Teversham CofE VA Primary School2025/2026</v>
      </c>
      <c r="D107">
        <v>28</v>
      </c>
      <c r="E107">
        <v>22</v>
      </c>
      <c r="F107">
        <v>25</v>
      </c>
      <c r="G107">
        <v>24</v>
      </c>
      <c r="H107">
        <v>31</v>
      </c>
      <c r="I107">
        <v>25</v>
      </c>
      <c r="J107">
        <v>30</v>
      </c>
      <c r="K107">
        <v>185</v>
      </c>
      <c r="L107" s="91">
        <v>30</v>
      </c>
    </row>
    <row r="108" spans="1:12">
      <c r="A108" s="104" t="s">
        <v>24</v>
      </c>
      <c r="B108" s="78" t="s">
        <v>256</v>
      </c>
      <c r="C108" t="str">
        <f>A108&amp;B108</f>
        <v>Teversham CofE VA Primary School2026/2027</v>
      </c>
      <c r="D108">
        <v>27</v>
      </c>
      <c r="E108">
        <v>31</v>
      </c>
      <c r="F108">
        <v>23</v>
      </c>
      <c r="G108">
        <v>25</v>
      </c>
      <c r="H108">
        <v>27</v>
      </c>
      <c r="I108">
        <v>34</v>
      </c>
      <c r="J108">
        <v>24</v>
      </c>
      <c r="K108">
        <v>191</v>
      </c>
      <c r="L108" s="91">
        <v>30</v>
      </c>
    </row>
    <row r="109" spans="1:12" ht="15.75" thickBot="1">
      <c r="A109" s="105" t="s">
        <v>24</v>
      </c>
      <c r="B109" s="79" t="s">
        <v>266</v>
      </c>
      <c r="C109" t="str">
        <f>A109&amp;B109</f>
        <v>Teversham CofE VA Primary School2027/2028</v>
      </c>
      <c r="D109">
        <v>32</v>
      </c>
      <c r="E109">
        <v>32</v>
      </c>
      <c r="F109">
        <v>34</v>
      </c>
      <c r="G109">
        <v>25</v>
      </c>
      <c r="H109">
        <v>30</v>
      </c>
      <c r="I109">
        <v>32</v>
      </c>
      <c r="J109">
        <v>35</v>
      </c>
      <c r="K109">
        <v>220</v>
      </c>
      <c r="L109" s="92">
        <v>30</v>
      </c>
    </row>
    <row r="110" spans="1:12" ht="15.75" thickTop="1">
      <c r="A110" s="72" t="s">
        <v>25</v>
      </c>
      <c r="B110" s="73" t="s">
        <v>211</v>
      </c>
      <c r="C110" t="str">
        <f>A110&amp;B110</f>
        <v>Cheveley CofE Primary School2019/2020</v>
      </c>
      <c r="D110">
        <v>21</v>
      </c>
      <c r="E110">
        <v>20</v>
      </c>
      <c r="F110">
        <v>17</v>
      </c>
      <c r="G110">
        <v>17</v>
      </c>
      <c r="H110">
        <v>18</v>
      </c>
      <c r="I110">
        <v>25</v>
      </c>
      <c r="J110">
        <v>17</v>
      </c>
      <c r="K110">
        <v>135</v>
      </c>
      <c r="L110" s="88">
        <v>0</v>
      </c>
    </row>
    <row r="111" spans="1:12">
      <c r="A111" s="74" t="s">
        <v>25</v>
      </c>
      <c r="B111" s="75" t="s">
        <v>212</v>
      </c>
      <c r="C111" t="str">
        <f>A111&amp;B111</f>
        <v>Cheveley CofE Primary School2020/2021</v>
      </c>
      <c r="D111">
        <v>19</v>
      </c>
      <c r="E111">
        <v>21</v>
      </c>
      <c r="F111">
        <v>19</v>
      </c>
      <c r="G111">
        <v>18</v>
      </c>
      <c r="H111">
        <v>12</v>
      </c>
      <c r="I111">
        <v>19</v>
      </c>
      <c r="J111">
        <v>23</v>
      </c>
      <c r="K111">
        <v>131</v>
      </c>
      <c r="L111" s="89">
        <v>0</v>
      </c>
    </row>
    <row r="112" spans="1:12">
      <c r="A112" s="74" t="s">
        <v>25</v>
      </c>
      <c r="B112" s="75" t="s">
        <v>213</v>
      </c>
      <c r="C112" t="str">
        <f>A112&amp;B112</f>
        <v>Cheveley CofE Primary School2021/2022</v>
      </c>
      <c r="D112">
        <v>27</v>
      </c>
      <c r="E112">
        <v>21</v>
      </c>
      <c r="F112">
        <v>21</v>
      </c>
      <c r="G112">
        <v>19</v>
      </c>
      <c r="H112">
        <v>18</v>
      </c>
      <c r="I112">
        <v>12</v>
      </c>
      <c r="J112">
        <v>19</v>
      </c>
      <c r="K112">
        <v>137</v>
      </c>
      <c r="L112" s="89">
        <v>0</v>
      </c>
    </row>
    <row r="113" spans="1:12">
      <c r="A113" s="101" t="s">
        <v>25</v>
      </c>
      <c r="B113" s="76" t="s">
        <v>214</v>
      </c>
      <c r="C113" t="str">
        <f>A113&amp;B113</f>
        <v>Cheveley CofE Primary School2022/2023</v>
      </c>
      <c r="D113">
        <v>21</v>
      </c>
      <c r="E113">
        <v>26</v>
      </c>
      <c r="F113">
        <v>20</v>
      </c>
      <c r="G113">
        <v>22</v>
      </c>
      <c r="H113">
        <v>20</v>
      </c>
      <c r="I113">
        <v>19</v>
      </c>
      <c r="J113">
        <v>13</v>
      </c>
      <c r="K113">
        <v>141</v>
      </c>
      <c r="L113" s="90">
        <v>20</v>
      </c>
    </row>
    <row r="114" spans="1:12">
      <c r="A114" s="102" t="s">
        <v>25</v>
      </c>
      <c r="B114" s="77" t="s">
        <v>215</v>
      </c>
      <c r="C114" t="str">
        <f>A114&amp;B114</f>
        <v>Cheveley CofE Primary School2023/2024</v>
      </c>
      <c r="D114">
        <v>26</v>
      </c>
      <c r="E114">
        <v>21</v>
      </c>
      <c r="F114">
        <v>25</v>
      </c>
      <c r="G114">
        <v>21</v>
      </c>
      <c r="H114">
        <v>22</v>
      </c>
      <c r="I114">
        <v>21</v>
      </c>
      <c r="J114">
        <v>19</v>
      </c>
      <c r="K114">
        <v>155</v>
      </c>
      <c r="L114" s="91">
        <v>20</v>
      </c>
    </row>
    <row r="115" spans="1:12">
      <c r="A115" s="102" t="s">
        <v>25</v>
      </c>
      <c r="B115" s="77" t="s">
        <v>245</v>
      </c>
      <c r="C115" t="str">
        <f>A115&amp;B115</f>
        <v>Cheveley CofE Primary School2024/2025</v>
      </c>
      <c r="D115">
        <v>30</v>
      </c>
      <c r="E115">
        <v>26</v>
      </c>
      <c r="F115">
        <v>20</v>
      </c>
      <c r="G115">
        <v>26</v>
      </c>
      <c r="H115">
        <v>21</v>
      </c>
      <c r="I115">
        <v>23</v>
      </c>
      <c r="J115">
        <v>21</v>
      </c>
      <c r="K115">
        <v>167</v>
      </c>
      <c r="L115" s="91">
        <v>20</v>
      </c>
    </row>
    <row r="116" spans="1:12">
      <c r="A116" s="103" t="s">
        <v>25</v>
      </c>
      <c r="B116" s="77" t="s">
        <v>255</v>
      </c>
      <c r="C116" t="str">
        <f>A116&amp;B116</f>
        <v>Cheveley CofE Primary School2025/2026</v>
      </c>
      <c r="D116">
        <v>20</v>
      </c>
      <c r="E116">
        <v>30</v>
      </c>
      <c r="F116">
        <v>25</v>
      </c>
      <c r="G116">
        <v>21</v>
      </c>
      <c r="H116">
        <v>26</v>
      </c>
      <c r="I116">
        <v>22</v>
      </c>
      <c r="J116">
        <v>23</v>
      </c>
      <c r="K116">
        <v>167</v>
      </c>
      <c r="L116" s="91">
        <v>20</v>
      </c>
    </row>
    <row r="117" spans="1:12">
      <c r="A117" s="104" t="s">
        <v>25</v>
      </c>
      <c r="B117" s="78" t="s">
        <v>256</v>
      </c>
      <c r="C117" t="str">
        <f>A117&amp;B117</f>
        <v>Cheveley CofE Primary School2026/2027</v>
      </c>
      <c r="D117">
        <v>26</v>
      </c>
      <c r="E117">
        <v>20</v>
      </c>
      <c r="F117">
        <v>29</v>
      </c>
      <c r="G117">
        <v>26</v>
      </c>
      <c r="H117">
        <v>21</v>
      </c>
      <c r="I117">
        <v>27</v>
      </c>
      <c r="J117">
        <v>22</v>
      </c>
      <c r="K117">
        <v>171</v>
      </c>
      <c r="L117" s="91">
        <v>20</v>
      </c>
    </row>
    <row r="118" spans="1:12" ht="15.75" thickBot="1">
      <c r="A118" s="105" t="s">
        <v>25</v>
      </c>
      <c r="B118" s="79" t="s">
        <v>266</v>
      </c>
      <c r="C118" t="str">
        <f>A118&amp;B118</f>
        <v>Cheveley CofE Primary School2027/2028</v>
      </c>
      <c r="D118">
        <v>25</v>
      </c>
      <c r="E118">
        <v>26</v>
      </c>
      <c r="F118">
        <v>19</v>
      </c>
      <c r="G118">
        <v>30</v>
      </c>
      <c r="H118">
        <v>26</v>
      </c>
      <c r="I118">
        <v>22</v>
      </c>
      <c r="J118">
        <v>27</v>
      </c>
      <c r="K118">
        <v>175</v>
      </c>
      <c r="L118" s="92">
        <v>20</v>
      </c>
    </row>
    <row r="119" spans="1:12" ht="15.75" thickTop="1">
      <c r="A119" s="72" t="s">
        <v>26</v>
      </c>
      <c r="B119" s="73" t="s">
        <v>211</v>
      </c>
      <c r="C119" t="str">
        <f>A119&amp;B119</f>
        <v>Ditton Lodge Primary School2019/2020</v>
      </c>
      <c r="D119">
        <v>30</v>
      </c>
      <c r="E119">
        <v>30</v>
      </c>
      <c r="F119">
        <v>30</v>
      </c>
      <c r="G119">
        <v>27</v>
      </c>
      <c r="H119">
        <v>30</v>
      </c>
      <c r="I119">
        <v>28</v>
      </c>
      <c r="J119">
        <v>31</v>
      </c>
      <c r="K119">
        <v>206</v>
      </c>
      <c r="L119" s="88">
        <v>0</v>
      </c>
    </row>
    <row r="120" spans="1:12">
      <c r="A120" s="74" t="s">
        <v>26</v>
      </c>
      <c r="B120" s="75" t="s">
        <v>212</v>
      </c>
      <c r="C120" t="str">
        <f>A120&amp;B120</f>
        <v>Ditton Lodge Primary School2020/2021</v>
      </c>
      <c r="D120">
        <v>30</v>
      </c>
      <c r="E120">
        <v>29</v>
      </c>
      <c r="F120">
        <v>28</v>
      </c>
      <c r="G120">
        <v>28</v>
      </c>
      <c r="H120">
        <v>25</v>
      </c>
      <c r="I120">
        <v>29</v>
      </c>
      <c r="J120">
        <v>26</v>
      </c>
      <c r="K120">
        <v>195</v>
      </c>
      <c r="L120" s="89">
        <v>0</v>
      </c>
    </row>
    <row r="121" spans="1:12">
      <c r="A121" s="74" t="s">
        <v>26</v>
      </c>
      <c r="B121" s="75" t="s">
        <v>213</v>
      </c>
      <c r="C121" t="str">
        <f>A121&amp;B121</f>
        <v>Ditton Lodge Primary School2021/2022</v>
      </c>
      <c r="D121">
        <v>27</v>
      </c>
      <c r="E121">
        <v>30</v>
      </c>
      <c r="F121">
        <v>30</v>
      </c>
      <c r="G121">
        <v>29</v>
      </c>
      <c r="H121">
        <v>26</v>
      </c>
      <c r="I121">
        <v>23</v>
      </c>
      <c r="J121">
        <v>28</v>
      </c>
      <c r="K121">
        <v>193</v>
      </c>
      <c r="L121" s="89">
        <v>0</v>
      </c>
    </row>
    <row r="122" spans="1:12">
      <c r="A122" s="101" t="s">
        <v>26</v>
      </c>
      <c r="B122" s="76" t="s">
        <v>214</v>
      </c>
      <c r="C122" t="str">
        <f>A122&amp;B122</f>
        <v>Ditton Lodge Primary School2022/2023</v>
      </c>
      <c r="D122">
        <v>31</v>
      </c>
      <c r="E122">
        <v>29</v>
      </c>
      <c r="F122">
        <v>30</v>
      </c>
      <c r="G122">
        <v>31</v>
      </c>
      <c r="H122">
        <v>28</v>
      </c>
      <c r="I122">
        <v>27</v>
      </c>
      <c r="J122">
        <v>21</v>
      </c>
      <c r="K122">
        <v>197</v>
      </c>
      <c r="L122" s="90">
        <v>30</v>
      </c>
    </row>
    <row r="123" spans="1:12">
      <c r="A123" s="102" t="s">
        <v>26</v>
      </c>
      <c r="B123" s="77" t="s">
        <v>215</v>
      </c>
      <c r="C123" t="str">
        <f>A123&amp;B123</f>
        <v>Ditton Lodge Primary School2023/2024</v>
      </c>
      <c r="D123">
        <v>31</v>
      </c>
      <c r="E123">
        <v>32</v>
      </c>
      <c r="F123">
        <v>29</v>
      </c>
      <c r="G123">
        <v>31</v>
      </c>
      <c r="H123">
        <v>29</v>
      </c>
      <c r="I123">
        <v>28</v>
      </c>
      <c r="J123">
        <v>25</v>
      </c>
      <c r="K123">
        <v>205</v>
      </c>
      <c r="L123" s="91">
        <v>30</v>
      </c>
    </row>
    <row r="124" spans="1:12">
      <c r="A124" s="102" t="s">
        <v>26</v>
      </c>
      <c r="B124" s="77" t="s">
        <v>245</v>
      </c>
      <c r="C124" t="str">
        <f>A124&amp;B124</f>
        <v>Ditton Lodge Primary School2024/2025</v>
      </c>
      <c r="D124">
        <v>29</v>
      </c>
      <c r="E124">
        <v>32</v>
      </c>
      <c r="F124">
        <v>32</v>
      </c>
      <c r="G124">
        <v>30</v>
      </c>
      <c r="H124">
        <v>29</v>
      </c>
      <c r="I124">
        <v>29</v>
      </c>
      <c r="J124">
        <v>26</v>
      </c>
      <c r="K124">
        <v>207</v>
      </c>
      <c r="L124" s="91">
        <v>30</v>
      </c>
    </row>
    <row r="125" spans="1:12">
      <c r="A125" s="103" t="s">
        <v>26</v>
      </c>
      <c r="B125" s="77" t="s">
        <v>255</v>
      </c>
      <c r="C125" t="str">
        <f>A125&amp;B125</f>
        <v>Ditton Lodge Primary School2025/2026</v>
      </c>
      <c r="D125">
        <v>31</v>
      </c>
      <c r="E125">
        <v>30</v>
      </c>
      <c r="F125">
        <v>32</v>
      </c>
      <c r="G125">
        <v>33</v>
      </c>
      <c r="H125">
        <v>28</v>
      </c>
      <c r="I125">
        <v>29</v>
      </c>
      <c r="J125">
        <v>27</v>
      </c>
      <c r="K125">
        <v>210</v>
      </c>
      <c r="L125" s="91">
        <v>30</v>
      </c>
    </row>
    <row r="126" spans="1:12">
      <c r="A126" s="104" t="s">
        <v>26</v>
      </c>
      <c r="B126" s="78" t="s">
        <v>256</v>
      </c>
      <c r="C126" t="str">
        <f>A126&amp;B126</f>
        <v>Ditton Lodge Primary School2026/2027</v>
      </c>
      <c r="D126">
        <v>31</v>
      </c>
      <c r="E126">
        <v>32</v>
      </c>
      <c r="F126">
        <v>30</v>
      </c>
      <c r="G126">
        <v>33</v>
      </c>
      <c r="H126">
        <v>31</v>
      </c>
      <c r="I126">
        <v>28</v>
      </c>
      <c r="J126">
        <v>27</v>
      </c>
      <c r="K126">
        <v>212</v>
      </c>
      <c r="L126" s="91">
        <v>30</v>
      </c>
    </row>
    <row r="127" spans="1:12" ht="15.75" thickBot="1">
      <c r="A127" s="105" t="s">
        <v>26</v>
      </c>
      <c r="B127" s="79" t="s">
        <v>266</v>
      </c>
      <c r="C127" t="str">
        <f>A127&amp;B127</f>
        <v>Ditton Lodge Primary School2027/2028</v>
      </c>
      <c r="D127">
        <v>31</v>
      </c>
      <c r="E127">
        <v>32</v>
      </c>
      <c r="F127">
        <v>32</v>
      </c>
      <c r="G127">
        <v>31</v>
      </c>
      <c r="H127">
        <v>31</v>
      </c>
      <c r="I127">
        <v>31</v>
      </c>
      <c r="J127">
        <v>26</v>
      </c>
      <c r="K127">
        <v>214</v>
      </c>
      <c r="L127" s="92">
        <v>30</v>
      </c>
    </row>
    <row r="128" spans="1:12" ht="15.75" thickTop="1">
      <c r="A128" s="72" t="s">
        <v>27</v>
      </c>
      <c r="B128" s="73" t="s">
        <v>211</v>
      </c>
      <c r="C128" t="str">
        <f>A128&amp;B128</f>
        <v>Kettlefields Primary School2019/2020</v>
      </c>
      <c r="D128">
        <v>20</v>
      </c>
      <c r="E128">
        <v>20</v>
      </c>
      <c r="F128">
        <v>18</v>
      </c>
      <c r="G128">
        <v>17</v>
      </c>
      <c r="H128">
        <v>18</v>
      </c>
      <c r="I128">
        <v>14</v>
      </c>
      <c r="J128">
        <v>10</v>
      </c>
      <c r="K128">
        <v>117</v>
      </c>
      <c r="L128" s="88">
        <v>0</v>
      </c>
    </row>
    <row r="129" spans="1:12">
      <c r="A129" s="74" t="s">
        <v>27</v>
      </c>
      <c r="B129" s="75" t="s">
        <v>212</v>
      </c>
      <c r="C129" t="str">
        <f>A129&amp;B129</f>
        <v>Kettlefields Primary School2020/2021</v>
      </c>
      <c r="D129">
        <v>17</v>
      </c>
      <c r="E129">
        <v>19</v>
      </c>
      <c r="F129">
        <v>20</v>
      </c>
      <c r="G129">
        <v>18</v>
      </c>
      <c r="H129">
        <v>16</v>
      </c>
      <c r="I129">
        <v>17</v>
      </c>
      <c r="J129">
        <v>14</v>
      </c>
      <c r="K129">
        <v>121</v>
      </c>
      <c r="L129" s="89">
        <v>0</v>
      </c>
    </row>
    <row r="130" spans="1:12">
      <c r="A130" s="74" t="s">
        <v>27</v>
      </c>
      <c r="B130" s="75" t="s">
        <v>213</v>
      </c>
      <c r="C130" t="str">
        <f>A130&amp;B130</f>
        <v>Kettlefields Primary School2021/2022</v>
      </c>
      <c r="D130">
        <v>16</v>
      </c>
      <c r="E130">
        <v>17</v>
      </c>
      <c r="F130">
        <v>19</v>
      </c>
      <c r="G130">
        <v>18</v>
      </c>
      <c r="H130">
        <v>16</v>
      </c>
      <c r="I130">
        <v>16</v>
      </c>
      <c r="J130">
        <v>18</v>
      </c>
      <c r="K130">
        <v>120</v>
      </c>
      <c r="L130" s="89">
        <v>0</v>
      </c>
    </row>
    <row r="131" spans="1:12">
      <c r="A131" s="101" t="s">
        <v>27</v>
      </c>
      <c r="B131" s="76" t="s">
        <v>214</v>
      </c>
      <c r="C131" t="str">
        <f>A131&amp;B131</f>
        <v>Kettlefields Primary School2022/2023</v>
      </c>
      <c r="D131">
        <v>12</v>
      </c>
      <c r="E131">
        <v>15</v>
      </c>
      <c r="F131">
        <v>16</v>
      </c>
      <c r="G131">
        <v>18</v>
      </c>
      <c r="H131">
        <v>16</v>
      </c>
      <c r="I131">
        <v>14</v>
      </c>
      <c r="J131">
        <v>16</v>
      </c>
      <c r="K131">
        <v>107</v>
      </c>
      <c r="L131" s="90">
        <v>20</v>
      </c>
    </row>
    <row r="132" spans="1:12">
      <c r="A132" s="102" t="s">
        <v>27</v>
      </c>
      <c r="B132" s="77" t="s">
        <v>215</v>
      </c>
      <c r="C132" t="str">
        <f>A132&amp;B132</f>
        <v>Kettlefields Primary School2023/2024</v>
      </c>
      <c r="D132">
        <v>20</v>
      </c>
      <c r="E132">
        <v>11</v>
      </c>
      <c r="F132">
        <v>14</v>
      </c>
      <c r="G132">
        <v>15</v>
      </c>
      <c r="H132">
        <v>16</v>
      </c>
      <c r="I132">
        <v>15</v>
      </c>
      <c r="J132">
        <v>14</v>
      </c>
      <c r="K132">
        <v>105</v>
      </c>
      <c r="L132" s="91">
        <v>20</v>
      </c>
    </row>
    <row r="133" spans="1:12">
      <c r="A133" s="102" t="s">
        <v>27</v>
      </c>
      <c r="B133" s="77" t="s">
        <v>245</v>
      </c>
      <c r="C133" t="str">
        <f>A133&amp;B133</f>
        <v>Kettlefields Primary School2024/2025</v>
      </c>
      <c r="D133">
        <v>17</v>
      </c>
      <c r="E133">
        <v>19</v>
      </c>
      <c r="F133">
        <v>10</v>
      </c>
      <c r="G133">
        <v>13</v>
      </c>
      <c r="H133">
        <v>13</v>
      </c>
      <c r="I133">
        <v>15</v>
      </c>
      <c r="J133">
        <v>15</v>
      </c>
      <c r="K133">
        <v>102</v>
      </c>
      <c r="L133" s="91">
        <v>20</v>
      </c>
    </row>
    <row r="134" spans="1:12">
      <c r="A134" s="103" t="s">
        <v>27</v>
      </c>
      <c r="B134" s="77" t="s">
        <v>255</v>
      </c>
      <c r="C134" t="str">
        <f>A134&amp;B134</f>
        <v>Kettlefields Primary School2025/2026</v>
      </c>
      <c r="D134">
        <v>21</v>
      </c>
      <c r="E134">
        <v>16</v>
      </c>
      <c r="F134">
        <v>18</v>
      </c>
      <c r="G134">
        <v>9</v>
      </c>
      <c r="H134">
        <v>11</v>
      </c>
      <c r="I134">
        <v>12</v>
      </c>
      <c r="J134">
        <v>15</v>
      </c>
      <c r="K134">
        <v>102</v>
      </c>
      <c r="L134" s="91">
        <v>20</v>
      </c>
    </row>
    <row r="135" spans="1:12">
      <c r="A135" s="104" t="s">
        <v>27</v>
      </c>
      <c r="B135" s="78" t="s">
        <v>256</v>
      </c>
      <c r="C135" t="str">
        <f>A135&amp;B135</f>
        <v>Kettlefields Primary School2026/2027</v>
      </c>
      <c r="D135">
        <v>19</v>
      </c>
      <c r="E135">
        <v>20</v>
      </c>
      <c r="F135">
        <v>15</v>
      </c>
      <c r="G135">
        <v>17</v>
      </c>
      <c r="H135">
        <v>7</v>
      </c>
      <c r="I135">
        <v>10</v>
      </c>
      <c r="J135">
        <v>12</v>
      </c>
      <c r="K135">
        <v>100</v>
      </c>
      <c r="L135" s="91">
        <v>20</v>
      </c>
    </row>
    <row r="136" spans="1:12" ht="15.75" thickBot="1">
      <c r="A136" s="105" t="s">
        <v>27</v>
      </c>
      <c r="B136" s="79" t="s">
        <v>266</v>
      </c>
      <c r="C136" t="str">
        <f>A136&amp;B136</f>
        <v>Kettlefields Primary School2027/2028</v>
      </c>
      <c r="D136">
        <v>19</v>
      </c>
      <c r="E136">
        <v>18</v>
      </c>
      <c r="F136">
        <v>19</v>
      </c>
      <c r="G136">
        <v>14</v>
      </c>
      <c r="H136">
        <v>15</v>
      </c>
      <c r="I136">
        <v>6</v>
      </c>
      <c r="J136">
        <v>10</v>
      </c>
      <c r="K136">
        <v>101</v>
      </c>
      <c r="L136" s="92">
        <v>20</v>
      </c>
    </row>
    <row r="137" spans="1:12" ht="15.75" thickTop="1">
      <c r="A137" s="72" t="s">
        <v>28</v>
      </c>
      <c r="B137" s="73" t="s">
        <v>211</v>
      </c>
      <c r="C137" t="str">
        <f>A137&amp;B137</f>
        <v>Hardwick and Cambourne Community Primary School2019/2020</v>
      </c>
      <c r="D137">
        <v>59</v>
      </c>
      <c r="E137">
        <v>71</v>
      </c>
      <c r="F137">
        <v>86</v>
      </c>
      <c r="G137">
        <v>71</v>
      </c>
      <c r="H137">
        <v>99</v>
      </c>
      <c r="I137">
        <v>91</v>
      </c>
      <c r="J137">
        <v>77</v>
      </c>
      <c r="K137">
        <v>554</v>
      </c>
      <c r="L137" s="88">
        <v>0</v>
      </c>
    </row>
    <row r="138" spans="1:12">
      <c r="A138" s="74" t="s">
        <v>28</v>
      </c>
      <c r="B138" s="75" t="s">
        <v>212</v>
      </c>
      <c r="C138" t="str">
        <f>A138&amp;B138</f>
        <v>Hardwick and Cambourne Community Primary School2020/2021</v>
      </c>
      <c r="D138">
        <v>58</v>
      </c>
      <c r="E138">
        <v>59</v>
      </c>
      <c r="F138">
        <v>70</v>
      </c>
      <c r="G138">
        <v>84</v>
      </c>
      <c r="H138">
        <v>68</v>
      </c>
      <c r="I138">
        <v>99</v>
      </c>
      <c r="J138">
        <v>90</v>
      </c>
      <c r="K138">
        <v>528</v>
      </c>
      <c r="L138" s="89">
        <v>0</v>
      </c>
    </row>
    <row r="139" spans="1:12">
      <c r="A139" s="74" t="s">
        <v>28</v>
      </c>
      <c r="B139" s="75" t="s">
        <v>213</v>
      </c>
      <c r="C139" t="str">
        <f>A139&amp;B139</f>
        <v>Hardwick and Cambourne Community Primary School2021/2022</v>
      </c>
      <c r="D139">
        <v>52</v>
      </c>
      <c r="E139">
        <v>60</v>
      </c>
      <c r="F139">
        <v>58</v>
      </c>
      <c r="G139">
        <v>71</v>
      </c>
      <c r="H139">
        <v>85</v>
      </c>
      <c r="I139">
        <v>70</v>
      </c>
      <c r="J139">
        <v>98</v>
      </c>
      <c r="K139">
        <v>494</v>
      </c>
      <c r="L139" s="89">
        <v>0</v>
      </c>
    </row>
    <row r="140" spans="1:12" ht="30">
      <c r="A140" s="101" t="s">
        <v>28</v>
      </c>
      <c r="B140" s="76" t="s">
        <v>214</v>
      </c>
      <c r="C140" t="str">
        <f>A140&amp;B140</f>
        <v>Hardwick and Cambourne Community Primary School2022/2023</v>
      </c>
      <c r="D140">
        <v>54</v>
      </c>
      <c r="E140">
        <v>51</v>
      </c>
      <c r="F140">
        <v>65</v>
      </c>
      <c r="G140">
        <v>61</v>
      </c>
      <c r="H140">
        <v>77</v>
      </c>
      <c r="I140">
        <v>91</v>
      </c>
      <c r="J140">
        <v>75</v>
      </c>
      <c r="K140">
        <v>474</v>
      </c>
      <c r="L140" s="90">
        <v>105</v>
      </c>
    </row>
    <row r="141" spans="1:18" ht="30">
      <c r="A141" s="102" t="s">
        <v>28</v>
      </c>
      <c r="B141" s="77" t="s">
        <v>215</v>
      </c>
      <c r="C141" t="str">
        <f>A141&amp;B141</f>
        <v>Hardwick and Cambourne Community Primary School2023/2024</v>
      </c>
      <c r="D141">
        <v>50</v>
      </c>
      <c r="E141">
        <v>54</v>
      </c>
      <c r="F141">
        <v>53</v>
      </c>
      <c r="G141">
        <v>67</v>
      </c>
      <c r="H141">
        <v>64</v>
      </c>
      <c r="I141">
        <v>81</v>
      </c>
      <c r="J141">
        <v>93</v>
      </c>
      <c r="K141">
        <v>462</v>
      </c>
      <c r="L141" s="91">
        <v>105</v>
      </c>
      <c r="R141" s="66"/>
    </row>
    <row r="142" spans="1:18" ht="30">
      <c r="A142" s="102" t="s">
        <v>28</v>
      </c>
      <c r="B142" s="77" t="s">
        <v>245</v>
      </c>
      <c r="C142" t="str">
        <f>A142&amp;B142</f>
        <v>Hardwick and Cambourne Community Primary School2024/2025</v>
      </c>
      <c r="D142">
        <v>53</v>
      </c>
      <c r="E142">
        <v>50</v>
      </c>
      <c r="F142">
        <v>56</v>
      </c>
      <c r="G142">
        <v>55</v>
      </c>
      <c r="H142">
        <v>70</v>
      </c>
      <c r="I142">
        <v>68</v>
      </c>
      <c r="J142">
        <v>83</v>
      </c>
      <c r="K142">
        <v>435</v>
      </c>
      <c r="L142" s="91">
        <v>105</v>
      </c>
      <c r="R142" s="66"/>
    </row>
    <row r="143" spans="1:18" ht="30">
      <c r="A143" s="103" t="s">
        <v>28</v>
      </c>
      <c r="B143" s="77" t="s">
        <v>255</v>
      </c>
      <c r="C143" t="str">
        <f>A143&amp;B143</f>
        <v>Hardwick and Cambourne Community Primary School2025/2026</v>
      </c>
      <c r="D143">
        <v>49</v>
      </c>
      <c r="E143">
        <v>53</v>
      </c>
      <c r="F143">
        <v>52</v>
      </c>
      <c r="G143">
        <v>58</v>
      </c>
      <c r="H143">
        <v>58</v>
      </c>
      <c r="I143">
        <v>74</v>
      </c>
      <c r="J143">
        <v>70</v>
      </c>
      <c r="K143">
        <v>414</v>
      </c>
      <c r="L143" s="91">
        <v>105</v>
      </c>
      <c r="R143" s="66"/>
    </row>
    <row r="144" spans="1:18" ht="30">
      <c r="A144" s="104" t="s">
        <v>28</v>
      </c>
      <c r="B144" s="78" t="s">
        <v>256</v>
      </c>
      <c r="C144" t="str">
        <f>A144&amp;B144</f>
        <v>Hardwick and Cambourne Community Primary School2026/2027</v>
      </c>
      <c r="D144">
        <v>52</v>
      </c>
      <c r="E144">
        <v>49</v>
      </c>
      <c r="F144">
        <v>55</v>
      </c>
      <c r="G144">
        <v>54</v>
      </c>
      <c r="H144">
        <v>61</v>
      </c>
      <c r="I144">
        <v>62</v>
      </c>
      <c r="J144">
        <v>76</v>
      </c>
      <c r="K144">
        <v>409</v>
      </c>
      <c r="L144" s="91">
        <v>105</v>
      </c>
      <c r="R144" s="66"/>
    </row>
    <row r="145" spans="1:18" ht="30.75" thickBot="1">
      <c r="A145" s="105" t="s">
        <v>28</v>
      </c>
      <c r="B145" s="79" t="s">
        <v>266</v>
      </c>
      <c r="C145" t="str">
        <f>A145&amp;B145</f>
        <v>Hardwick and Cambourne Community Primary School2027/2028</v>
      </c>
      <c r="D145">
        <v>50</v>
      </c>
      <c r="E145">
        <v>52</v>
      </c>
      <c r="F145">
        <v>51</v>
      </c>
      <c r="G145">
        <v>57</v>
      </c>
      <c r="H145">
        <v>57</v>
      </c>
      <c r="I145">
        <v>65</v>
      </c>
      <c r="J145">
        <v>64</v>
      </c>
      <c r="K145">
        <v>396</v>
      </c>
      <c r="L145" s="92">
        <v>105</v>
      </c>
      <c r="R145" s="66"/>
    </row>
    <row r="146" spans="1:12" ht="15.75" thickTop="1">
      <c r="A146" s="72" t="s">
        <v>29</v>
      </c>
      <c r="B146" s="73" t="s">
        <v>211</v>
      </c>
      <c r="C146" t="str">
        <f>A146&amp;B146</f>
        <v>Jeavons Wood Primary School2019/2020</v>
      </c>
      <c r="D146">
        <v>58</v>
      </c>
      <c r="E146">
        <v>59</v>
      </c>
      <c r="F146">
        <v>57</v>
      </c>
      <c r="G146">
        <v>60</v>
      </c>
      <c r="H146">
        <v>61</v>
      </c>
      <c r="I146">
        <v>62</v>
      </c>
      <c r="J146">
        <v>61</v>
      </c>
      <c r="K146">
        <v>418</v>
      </c>
      <c r="L146" s="88">
        <v>0</v>
      </c>
    </row>
    <row r="147" spans="1:12">
      <c r="A147" s="74" t="s">
        <v>29</v>
      </c>
      <c r="B147" s="75" t="s">
        <v>212</v>
      </c>
      <c r="C147" t="str">
        <f>A147&amp;B147</f>
        <v>Jeavons Wood Primary School2020/2021</v>
      </c>
      <c r="D147">
        <v>56</v>
      </c>
      <c r="E147">
        <v>60</v>
      </c>
      <c r="F147">
        <v>60</v>
      </c>
      <c r="G147">
        <v>59</v>
      </c>
      <c r="H147">
        <v>63</v>
      </c>
      <c r="I147">
        <v>64</v>
      </c>
      <c r="J147">
        <v>62</v>
      </c>
      <c r="K147">
        <v>424</v>
      </c>
      <c r="L147" s="89">
        <v>0</v>
      </c>
    </row>
    <row r="148" spans="1:12">
      <c r="A148" s="74" t="s">
        <v>29</v>
      </c>
      <c r="B148" s="75" t="s">
        <v>213</v>
      </c>
      <c r="C148" t="str">
        <f>A148&amp;B148</f>
        <v>Jeavons Wood Primary School2021/2022</v>
      </c>
      <c r="D148">
        <v>59</v>
      </c>
      <c r="E148">
        <v>54</v>
      </c>
      <c r="F148">
        <v>57</v>
      </c>
      <c r="G148">
        <v>60</v>
      </c>
      <c r="H148">
        <v>60</v>
      </c>
      <c r="I148">
        <v>59</v>
      </c>
      <c r="J148">
        <v>61</v>
      </c>
      <c r="K148">
        <v>410</v>
      </c>
      <c r="L148" s="89">
        <v>0</v>
      </c>
    </row>
    <row r="149" spans="1:12">
      <c r="A149" s="101" t="s">
        <v>29</v>
      </c>
      <c r="B149" s="76" t="s">
        <v>214</v>
      </c>
      <c r="C149" t="str">
        <f>A149&amp;B149</f>
        <v>Jeavons Wood Primary School2022/2023</v>
      </c>
      <c r="D149">
        <v>55</v>
      </c>
      <c r="E149">
        <v>60</v>
      </c>
      <c r="F149">
        <v>55</v>
      </c>
      <c r="G149">
        <v>63</v>
      </c>
      <c r="H149">
        <v>62</v>
      </c>
      <c r="I149">
        <v>64</v>
      </c>
      <c r="J149">
        <v>65</v>
      </c>
      <c r="K149">
        <v>424</v>
      </c>
      <c r="L149" s="90">
        <v>60</v>
      </c>
    </row>
    <row r="150" spans="1:12">
      <c r="A150" s="102" t="s">
        <v>29</v>
      </c>
      <c r="B150" s="77" t="s">
        <v>215</v>
      </c>
      <c r="C150" t="str">
        <f>A150&amp;B150</f>
        <v>Jeavons Wood Primary School2023/2024</v>
      </c>
      <c r="D150">
        <v>57</v>
      </c>
      <c r="E150">
        <v>55</v>
      </c>
      <c r="F150">
        <v>60</v>
      </c>
      <c r="G150">
        <v>58</v>
      </c>
      <c r="H150">
        <v>65</v>
      </c>
      <c r="I150">
        <v>63</v>
      </c>
      <c r="J150">
        <v>66</v>
      </c>
      <c r="K150">
        <v>424</v>
      </c>
      <c r="L150" s="91">
        <v>60</v>
      </c>
    </row>
    <row r="151" spans="1:12">
      <c r="A151" s="102" t="s">
        <v>29</v>
      </c>
      <c r="B151" s="77" t="s">
        <v>245</v>
      </c>
      <c r="C151" t="str">
        <f>A151&amp;B151</f>
        <v>Jeavons Wood Primary School2024/2025</v>
      </c>
      <c r="D151">
        <v>53</v>
      </c>
      <c r="E151">
        <v>57</v>
      </c>
      <c r="F151">
        <v>55</v>
      </c>
      <c r="G151">
        <v>63</v>
      </c>
      <c r="H151">
        <v>60</v>
      </c>
      <c r="I151">
        <v>66</v>
      </c>
      <c r="J151">
        <v>65</v>
      </c>
      <c r="K151">
        <v>419</v>
      </c>
      <c r="L151" s="91">
        <v>60</v>
      </c>
    </row>
    <row r="152" spans="1:12">
      <c r="A152" s="103" t="s">
        <v>29</v>
      </c>
      <c r="B152" s="77" t="s">
        <v>255</v>
      </c>
      <c r="C152" t="str">
        <f>A152&amp;B152</f>
        <v>Jeavons Wood Primary School2025/2026</v>
      </c>
      <c r="D152">
        <v>56</v>
      </c>
      <c r="E152">
        <v>53</v>
      </c>
      <c r="F152">
        <v>57</v>
      </c>
      <c r="G152">
        <v>58</v>
      </c>
      <c r="H152">
        <v>65</v>
      </c>
      <c r="I152">
        <v>61</v>
      </c>
      <c r="J152">
        <v>68</v>
      </c>
      <c r="K152">
        <v>418</v>
      </c>
      <c r="L152" s="91">
        <v>60</v>
      </c>
    </row>
    <row r="153" spans="1:12">
      <c r="A153" s="104" t="s">
        <v>29</v>
      </c>
      <c r="B153" s="78" t="s">
        <v>256</v>
      </c>
      <c r="C153" t="str">
        <f>A153&amp;B153</f>
        <v>Jeavons Wood Primary School2026/2027</v>
      </c>
      <c r="D153">
        <v>55</v>
      </c>
      <c r="E153">
        <v>56</v>
      </c>
      <c r="F153">
        <v>53</v>
      </c>
      <c r="G153">
        <v>60</v>
      </c>
      <c r="H153">
        <v>60</v>
      </c>
      <c r="I153">
        <v>66</v>
      </c>
      <c r="J153">
        <v>63</v>
      </c>
      <c r="K153">
        <v>413</v>
      </c>
      <c r="L153" s="91">
        <v>60</v>
      </c>
    </row>
    <row r="154" spans="1:12" ht="15.75" thickBot="1">
      <c r="A154" s="105" t="s">
        <v>29</v>
      </c>
      <c r="B154" s="79" t="s">
        <v>266</v>
      </c>
      <c r="C154" t="str">
        <f>A154&amp;B154</f>
        <v>Jeavons Wood Primary School2027/2028</v>
      </c>
      <c r="D154">
        <v>55</v>
      </c>
      <c r="E154">
        <v>55</v>
      </c>
      <c r="F154">
        <v>56</v>
      </c>
      <c r="G154">
        <v>56</v>
      </c>
      <c r="H154">
        <v>62</v>
      </c>
      <c r="I154">
        <v>61</v>
      </c>
      <c r="J154">
        <v>68</v>
      </c>
      <c r="K154">
        <v>413</v>
      </c>
      <c r="L154" s="92">
        <v>60</v>
      </c>
    </row>
    <row r="155" spans="1:12" ht="15.75" thickTop="1">
      <c r="A155" s="72" t="s">
        <v>30</v>
      </c>
      <c r="B155" s="73" t="s">
        <v>211</v>
      </c>
      <c r="C155" t="str">
        <f>A155&amp;B155</f>
        <v>Monkfield Park Primary School2019/2020</v>
      </c>
      <c r="D155">
        <v>46</v>
      </c>
      <c r="E155">
        <v>49</v>
      </c>
      <c r="F155">
        <v>45</v>
      </c>
      <c r="G155">
        <v>60</v>
      </c>
      <c r="H155">
        <v>63</v>
      </c>
      <c r="I155">
        <v>62</v>
      </c>
      <c r="J155">
        <v>60</v>
      </c>
      <c r="K155">
        <v>385</v>
      </c>
      <c r="L155" s="88">
        <v>0</v>
      </c>
    </row>
    <row r="156" spans="1:12">
      <c r="A156" s="74" t="s">
        <v>30</v>
      </c>
      <c r="B156" s="75" t="s">
        <v>212</v>
      </c>
      <c r="C156" t="str">
        <f>A156&amp;B156</f>
        <v>Monkfield Park Primary School2020/2021</v>
      </c>
      <c r="D156">
        <v>55</v>
      </c>
      <c r="E156">
        <v>49</v>
      </c>
      <c r="F156">
        <v>55</v>
      </c>
      <c r="G156">
        <v>51</v>
      </c>
      <c r="H156">
        <v>62</v>
      </c>
      <c r="I156">
        <v>64</v>
      </c>
      <c r="J156">
        <v>64</v>
      </c>
      <c r="K156">
        <v>400</v>
      </c>
      <c r="L156" s="89">
        <v>0</v>
      </c>
    </row>
    <row r="157" spans="1:12">
      <c r="A157" s="74" t="s">
        <v>30</v>
      </c>
      <c r="B157" s="75" t="s">
        <v>213</v>
      </c>
      <c r="C157" t="str">
        <f>A157&amp;B157</f>
        <v>Monkfield Park Primary School2021/2022</v>
      </c>
      <c r="D157">
        <v>55</v>
      </c>
      <c r="E157">
        <v>59</v>
      </c>
      <c r="F157">
        <v>53</v>
      </c>
      <c r="G157">
        <v>58</v>
      </c>
      <c r="H157">
        <v>58</v>
      </c>
      <c r="I157">
        <v>62</v>
      </c>
      <c r="J157">
        <v>62</v>
      </c>
      <c r="K157">
        <v>407</v>
      </c>
      <c r="L157" s="89">
        <v>0</v>
      </c>
    </row>
    <row r="158" spans="1:12">
      <c r="A158" s="101" t="s">
        <v>30</v>
      </c>
      <c r="B158" s="76" t="s">
        <v>214</v>
      </c>
      <c r="C158" t="str">
        <f>A158&amp;B158</f>
        <v>Monkfield Park Primary School2022/2023</v>
      </c>
      <c r="D158">
        <v>51</v>
      </c>
      <c r="E158">
        <v>60</v>
      </c>
      <c r="F158">
        <v>60</v>
      </c>
      <c r="G158">
        <v>61</v>
      </c>
      <c r="H158">
        <v>59</v>
      </c>
      <c r="I158">
        <v>62</v>
      </c>
      <c r="J158">
        <v>64</v>
      </c>
      <c r="K158">
        <v>417</v>
      </c>
      <c r="L158" s="90">
        <v>60</v>
      </c>
    </row>
    <row r="159" spans="1:12">
      <c r="A159" s="102" t="s">
        <v>30</v>
      </c>
      <c r="B159" s="77" t="s">
        <v>215</v>
      </c>
      <c r="C159" t="str">
        <f>A159&amp;B159</f>
        <v>Monkfield Park Primary School2023/2024</v>
      </c>
      <c r="D159">
        <v>44</v>
      </c>
      <c r="E159">
        <v>55</v>
      </c>
      <c r="F159">
        <v>63</v>
      </c>
      <c r="G159">
        <v>66</v>
      </c>
      <c r="H159">
        <v>64</v>
      </c>
      <c r="I159">
        <v>61</v>
      </c>
      <c r="J159">
        <v>63</v>
      </c>
      <c r="K159">
        <v>416</v>
      </c>
      <c r="L159" s="91">
        <v>60</v>
      </c>
    </row>
    <row r="160" spans="1:12">
      <c r="A160" s="102" t="s">
        <v>30</v>
      </c>
      <c r="B160" s="77" t="s">
        <v>245</v>
      </c>
      <c r="C160" t="str">
        <f>A160&amp;B160</f>
        <v>Monkfield Park Primary School2024/2025</v>
      </c>
      <c r="D160">
        <v>49</v>
      </c>
      <c r="E160">
        <v>48</v>
      </c>
      <c r="F160">
        <v>58</v>
      </c>
      <c r="G160">
        <v>69</v>
      </c>
      <c r="H160">
        <v>69</v>
      </c>
      <c r="I160">
        <v>66</v>
      </c>
      <c r="J160">
        <v>62</v>
      </c>
      <c r="K160">
        <v>421</v>
      </c>
      <c r="L160" s="91">
        <v>60</v>
      </c>
    </row>
    <row r="161" spans="1:12">
      <c r="A161" s="103" t="s">
        <v>30</v>
      </c>
      <c r="B161" s="77" t="s">
        <v>255</v>
      </c>
      <c r="C161" t="str">
        <f>A161&amp;B161</f>
        <v>Monkfield Park Primary School2025/2026</v>
      </c>
      <c r="D161">
        <v>52</v>
      </c>
      <c r="E161">
        <v>53</v>
      </c>
      <c r="F161">
        <v>51</v>
      </c>
      <c r="G161">
        <v>64</v>
      </c>
      <c r="H161">
        <v>72</v>
      </c>
      <c r="I161">
        <v>71</v>
      </c>
      <c r="J161">
        <v>67</v>
      </c>
      <c r="K161">
        <v>430</v>
      </c>
      <c r="L161" s="91">
        <v>60</v>
      </c>
    </row>
    <row r="162" spans="1:12">
      <c r="A162" s="104" t="s">
        <v>30</v>
      </c>
      <c r="B162" s="78" t="s">
        <v>256</v>
      </c>
      <c r="C162" t="str">
        <f>A162&amp;B162</f>
        <v>Monkfield Park Primary School2026/2027</v>
      </c>
      <c r="D162">
        <v>49</v>
      </c>
      <c r="E162">
        <v>56</v>
      </c>
      <c r="F162">
        <v>56</v>
      </c>
      <c r="G162">
        <v>57</v>
      </c>
      <c r="H162">
        <v>67</v>
      </c>
      <c r="I162">
        <v>74</v>
      </c>
      <c r="J162">
        <v>72</v>
      </c>
      <c r="K162">
        <v>431</v>
      </c>
      <c r="L162" s="91">
        <v>60</v>
      </c>
    </row>
    <row r="163" spans="1:12" ht="15.75" thickBot="1">
      <c r="A163" s="105" t="s">
        <v>30</v>
      </c>
      <c r="B163" s="79" t="s">
        <v>266</v>
      </c>
      <c r="C163" t="str">
        <f>A163&amp;B163</f>
        <v>Monkfield Park Primary School2027/2028</v>
      </c>
      <c r="D163">
        <v>50</v>
      </c>
      <c r="E163">
        <v>53</v>
      </c>
      <c r="F163">
        <v>59</v>
      </c>
      <c r="G163">
        <v>62</v>
      </c>
      <c r="H163">
        <v>60</v>
      </c>
      <c r="I163">
        <v>69</v>
      </c>
      <c r="J163">
        <v>75</v>
      </c>
      <c r="K163">
        <v>428</v>
      </c>
      <c r="L163" s="92">
        <v>60</v>
      </c>
    </row>
    <row r="164" spans="1:12" ht="15.75" thickTop="1">
      <c r="A164" s="72" t="s">
        <v>31</v>
      </c>
      <c r="B164" s="73" t="s">
        <v>211</v>
      </c>
      <c r="C164" t="str">
        <f>A164&amp;B164</f>
        <v>The Vine Inter-Church Primary School2019/2020</v>
      </c>
      <c r="D164">
        <v>60</v>
      </c>
      <c r="E164">
        <v>58</v>
      </c>
      <c r="F164">
        <v>59</v>
      </c>
      <c r="G164">
        <v>60</v>
      </c>
      <c r="H164">
        <v>62</v>
      </c>
      <c r="I164">
        <v>59</v>
      </c>
      <c r="J164">
        <v>59</v>
      </c>
      <c r="K164">
        <v>417</v>
      </c>
      <c r="L164" s="88">
        <v>0</v>
      </c>
    </row>
    <row r="165" spans="1:12">
      <c r="A165" s="74" t="s">
        <v>31</v>
      </c>
      <c r="B165" s="75" t="s">
        <v>212</v>
      </c>
      <c r="C165" t="str">
        <f>A165&amp;B165</f>
        <v>The Vine Inter-Church Primary School2020/2021</v>
      </c>
      <c r="D165">
        <v>52</v>
      </c>
      <c r="E165">
        <v>59</v>
      </c>
      <c r="F165">
        <v>53</v>
      </c>
      <c r="G165">
        <v>59</v>
      </c>
      <c r="H165">
        <v>60</v>
      </c>
      <c r="I165">
        <v>62</v>
      </c>
      <c r="J165">
        <v>63</v>
      </c>
      <c r="K165">
        <v>408</v>
      </c>
      <c r="L165" s="89">
        <v>0</v>
      </c>
    </row>
    <row r="166" spans="1:12">
      <c r="A166" s="74" t="s">
        <v>31</v>
      </c>
      <c r="B166" s="75" t="s">
        <v>213</v>
      </c>
      <c r="C166" t="str">
        <f>A166&amp;B166</f>
        <v>The Vine Inter-Church Primary School2021/2022</v>
      </c>
      <c r="D166">
        <v>58</v>
      </c>
      <c r="E166">
        <v>51</v>
      </c>
      <c r="F166">
        <v>58</v>
      </c>
      <c r="G166">
        <v>58</v>
      </c>
      <c r="H166">
        <v>58</v>
      </c>
      <c r="I166">
        <v>59</v>
      </c>
      <c r="J166">
        <v>60</v>
      </c>
      <c r="K166">
        <v>402</v>
      </c>
      <c r="L166" s="89">
        <v>0</v>
      </c>
    </row>
    <row r="167" spans="1:12">
      <c r="A167" s="101" t="s">
        <v>31</v>
      </c>
      <c r="B167" s="76" t="s">
        <v>214</v>
      </c>
      <c r="C167" t="str">
        <f>A167&amp;B167</f>
        <v>The Vine Inter-Church Primary School2022/2023</v>
      </c>
      <c r="D167">
        <v>49</v>
      </c>
      <c r="E167">
        <v>61</v>
      </c>
      <c r="F167">
        <v>53</v>
      </c>
      <c r="G167">
        <v>64</v>
      </c>
      <c r="H167">
        <v>60</v>
      </c>
      <c r="I167">
        <v>65</v>
      </c>
      <c r="J167">
        <v>65</v>
      </c>
      <c r="K167">
        <v>417</v>
      </c>
      <c r="L167" s="90">
        <v>60</v>
      </c>
    </row>
    <row r="168" spans="1:12">
      <c r="A168" s="102" t="s">
        <v>31</v>
      </c>
      <c r="B168" s="77" t="s">
        <v>215</v>
      </c>
      <c r="C168" t="str">
        <f>A168&amp;B168</f>
        <v>The Vine Inter-Church Primary School2023/2024</v>
      </c>
      <c r="D168">
        <v>40</v>
      </c>
      <c r="E168">
        <v>50</v>
      </c>
      <c r="F168">
        <v>61</v>
      </c>
      <c r="G168">
        <v>58</v>
      </c>
      <c r="H168">
        <v>65</v>
      </c>
      <c r="I168">
        <v>63</v>
      </c>
      <c r="J168">
        <v>68</v>
      </c>
      <c r="K168">
        <v>405</v>
      </c>
      <c r="L168" s="91">
        <v>60</v>
      </c>
    </row>
    <row r="169" spans="1:12">
      <c r="A169" s="102" t="s">
        <v>31</v>
      </c>
      <c r="B169" s="77" t="s">
        <v>245</v>
      </c>
      <c r="C169" t="str">
        <f>A169&amp;B169</f>
        <v>The Vine Inter-Church Primary School2024/2025</v>
      </c>
      <c r="D169">
        <v>41</v>
      </c>
      <c r="E169">
        <v>41</v>
      </c>
      <c r="F169">
        <v>50</v>
      </c>
      <c r="G169">
        <v>66</v>
      </c>
      <c r="H169">
        <v>59</v>
      </c>
      <c r="I169">
        <v>68</v>
      </c>
      <c r="J169">
        <v>66</v>
      </c>
      <c r="K169">
        <v>391</v>
      </c>
      <c r="L169" s="91">
        <v>60</v>
      </c>
    </row>
    <row r="170" spans="1:12">
      <c r="A170" s="103" t="s">
        <v>31</v>
      </c>
      <c r="B170" s="77" t="s">
        <v>255</v>
      </c>
      <c r="C170" t="str">
        <f>A170&amp;B170</f>
        <v>The Vine Inter-Church Primary School2025/2026</v>
      </c>
      <c r="D170">
        <v>39</v>
      </c>
      <c r="E170">
        <v>42</v>
      </c>
      <c r="F170">
        <v>41</v>
      </c>
      <c r="G170">
        <v>55</v>
      </c>
      <c r="H170">
        <v>67</v>
      </c>
      <c r="I170">
        <v>62</v>
      </c>
      <c r="J170">
        <v>71</v>
      </c>
      <c r="K170">
        <v>377</v>
      </c>
      <c r="L170" s="91">
        <v>60</v>
      </c>
    </row>
    <row r="171" spans="1:12">
      <c r="A171" s="104" t="s">
        <v>31</v>
      </c>
      <c r="B171" s="78" t="s">
        <v>256</v>
      </c>
      <c r="C171" t="str">
        <f>A171&amp;B171</f>
        <v>The Vine Inter-Church Primary School2026/2027</v>
      </c>
      <c r="D171">
        <v>39</v>
      </c>
      <c r="E171">
        <v>40</v>
      </c>
      <c r="F171">
        <v>42</v>
      </c>
      <c r="G171">
        <v>46</v>
      </c>
      <c r="H171">
        <v>56</v>
      </c>
      <c r="I171">
        <v>70</v>
      </c>
      <c r="J171">
        <v>65</v>
      </c>
      <c r="K171">
        <v>358</v>
      </c>
      <c r="L171" s="91">
        <v>60</v>
      </c>
    </row>
    <row r="172" spans="1:12" ht="15.75" thickBot="1">
      <c r="A172" s="105" t="s">
        <v>31</v>
      </c>
      <c r="B172" s="79" t="s">
        <v>266</v>
      </c>
      <c r="C172" t="str">
        <f>A172&amp;B172</f>
        <v>The Vine Inter-Church Primary School2027/2028</v>
      </c>
      <c r="D172">
        <v>40</v>
      </c>
      <c r="E172">
        <v>40</v>
      </c>
      <c r="F172">
        <v>40</v>
      </c>
      <c r="G172">
        <v>47</v>
      </c>
      <c r="H172">
        <v>47</v>
      </c>
      <c r="I172">
        <v>59</v>
      </c>
      <c r="J172">
        <v>73</v>
      </c>
      <c r="K172">
        <v>346</v>
      </c>
      <c r="L172" s="92">
        <v>60</v>
      </c>
    </row>
    <row r="173" spans="1:12" ht="15.75" thickTop="1">
      <c r="A173" s="72" t="s">
        <v>267</v>
      </c>
      <c r="B173" s="73" t="s">
        <v>211</v>
      </c>
      <c r="C173" t="str">
        <f>A173&amp;B173</f>
        <v>Cambourne Planning Only2019/2020</v>
      </c>
      <c r="D173">
        <v>0</v>
      </c>
      <c r="E173">
        <v>0</v>
      </c>
      <c r="F173">
        <v>0</v>
      </c>
      <c r="G173">
        <v>0</v>
      </c>
      <c r="H173">
        <v>0</v>
      </c>
      <c r="I173">
        <v>0</v>
      </c>
      <c r="J173">
        <v>0</v>
      </c>
      <c r="K173">
        <v>0</v>
      </c>
      <c r="L173" s="88">
        <v>0</v>
      </c>
    </row>
    <row r="174" spans="1:12">
      <c r="A174" s="74" t="s">
        <v>267</v>
      </c>
      <c r="B174" s="75" t="s">
        <v>212</v>
      </c>
      <c r="C174" t="str">
        <f>A174&amp;B174</f>
        <v>Cambourne Planning Only2020/2021</v>
      </c>
      <c r="D174">
        <v>0</v>
      </c>
      <c r="E174">
        <v>0</v>
      </c>
      <c r="F174">
        <v>0</v>
      </c>
      <c r="G174">
        <v>0</v>
      </c>
      <c r="H174">
        <v>0</v>
      </c>
      <c r="I174">
        <v>0</v>
      </c>
      <c r="J174">
        <v>0</v>
      </c>
      <c r="K174">
        <v>0</v>
      </c>
      <c r="L174" s="89">
        <v>0</v>
      </c>
    </row>
    <row r="175" spans="1:12">
      <c r="A175" s="74" t="s">
        <v>267</v>
      </c>
      <c r="B175" s="75" t="s">
        <v>213</v>
      </c>
      <c r="C175" t="str">
        <f>A175&amp;B175</f>
        <v>Cambourne Planning Only2021/2022</v>
      </c>
      <c r="D175">
        <v>0</v>
      </c>
      <c r="E175">
        <v>0</v>
      </c>
      <c r="F175">
        <v>0</v>
      </c>
      <c r="G175">
        <v>0</v>
      </c>
      <c r="H175">
        <v>0</v>
      </c>
      <c r="I175">
        <v>0</v>
      </c>
      <c r="J175">
        <v>0</v>
      </c>
      <c r="K175">
        <v>0</v>
      </c>
      <c r="L175" s="89">
        <v>0</v>
      </c>
    </row>
    <row r="176" spans="1:12">
      <c r="A176" s="101" t="s">
        <v>267</v>
      </c>
      <c r="B176" s="76" t="s">
        <v>214</v>
      </c>
      <c r="C176" t="str">
        <f>A176&amp;B176</f>
        <v>Cambourne Planning Only2022/2023</v>
      </c>
      <c r="D176">
        <v>0</v>
      </c>
      <c r="E176">
        <v>0</v>
      </c>
      <c r="F176">
        <v>0</v>
      </c>
      <c r="G176">
        <v>0</v>
      </c>
      <c r="H176">
        <v>0</v>
      </c>
      <c r="I176">
        <v>0</v>
      </c>
      <c r="J176">
        <v>0</v>
      </c>
      <c r="K176">
        <v>0</v>
      </c>
      <c r="L176" s="90">
        <v>0</v>
      </c>
    </row>
    <row r="177" spans="1:12">
      <c r="A177" s="102" t="s">
        <v>267</v>
      </c>
      <c r="B177" s="77" t="s">
        <v>215</v>
      </c>
      <c r="C177" t="str">
        <f>A177&amp;B177</f>
        <v>Cambourne Planning Only2023/2024</v>
      </c>
      <c r="D177">
        <v>3</v>
      </c>
      <c r="E177">
        <v>6</v>
      </c>
      <c r="F177">
        <v>4</v>
      </c>
      <c r="G177">
        <v>4</v>
      </c>
      <c r="H177">
        <v>4</v>
      </c>
      <c r="I177">
        <v>4</v>
      </c>
      <c r="J177">
        <v>4</v>
      </c>
      <c r="K177">
        <v>29</v>
      </c>
      <c r="L177" s="91">
        <v>0</v>
      </c>
    </row>
    <row r="178" spans="1:12">
      <c r="A178" s="102" t="s">
        <v>267</v>
      </c>
      <c r="B178" s="77" t="s">
        <v>245</v>
      </c>
      <c r="C178" t="str">
        <f>A178&amp;B178</f>
        <v>Cambourne Planning Only2024/2025</v>
      </c>
      <c r="D178">
        <v>16</v>
      </c>
      <c r="E178">
        <v>11</v>
      </c>
      <c r="F178">
        <v>12</v>
      </c>
      <c r="G178">
        <v>10</v>
      </c>
      <c r="H178">
        <v>10</v>
      </c>
      <c r="I178">
        <v>10</v>
      </c>
      <c r="J178">
        <v>10</v>
      </c>
      <c r="K178">
        <v>79</v>
      </c>
      <c r="L178" s="91">
        <v>0</v>
      </c>
    </row>
    <row r="179" spans="1:12">
      <c r="A179" s="103" t="s">
        <v>267</v>
      </c>
      <c r="B179" s="77" t="s">
        <v>255</v>
      </c>
      <c r="C179" t="str">
        <f>A179&amp;B179</f>
        <v>Cambourne Planning Only2025/2026</v>
      </c>
      <c r="D179">
        <v>33</v>
      </c>
      <c r="E179">
        <v>24</v>
      </c>
      <c r="F179">
        <v>17</v>
      </c>
      <c r="G179">
        <v>18</v>
      </c>
      <c r="H179">
        <v>16</v>
      </c>
      <c r="I179">
        <v>16</v>
      </c>
      <c r="J179">
        <v>16</v>
      </c>
      <c r="K179">
        <v>140</v>
      </c>
      <c r="L179" s="91">
        <v>0</v>
      </c>
    </row>
    <row r="180" spans="1:12">
      <c r="A180" s="104" t="s">
        <v>267</v>
      </c>
      <c r="B180" s="78" t="s">
        <v>256</v>
      </c>
      <c r="C180" t="str">
        <f>A180&amp;B180</f>
        <v>Cambourne Planning Only2026/2027</v>
      </c>
      <c r="D180">
        <v>56</v>
      </c>
      <c r="E180">
        <v>41</v>
      </c>
      <c r="F180">
        <v>30</v>
      </c>
      <c r="G180">
        <v>23</v>
      </c>
      <c r="H180">
        <v>24</v>
      </c>
      <c r="I180">
        <v>22</v>
      </c>
      <c r="J180">
        <v>22</v>
      </c>
      <c r="K180">
        <v>218</v>
      </c>
      <c r="L180" s="91">
        <v>0</v>
      </c>
    </row>
    <row r="181" spans="1:12" ht="15.75" thickBot="1">
      <c r="A181" s="105" t="s">
        <v>267</v>
      </c>
      <c r="B181" s="79" t="s">
        <v>266</v>
      </c>
      <c r="C181" t="str">
        <f>A181&amp;B181</f>
        <v>Cambourne Planning Only2027/2028</v>
      </c>
      <c r="D181">
        <v>84</v>
      </c>
      <c r="E181">
        <v>62</v>
      </c>
      <c r="F181">
        <v>45</v>
      </c>
      <c r="G181">
        <v>34</v>
      </c>
      <c r="H181">
        <v>27</v>
      </c>
      <c r="I181">
        <v>28</v>
      </c>
      <c r="J181">
        <v>26</v>
      </c>
      <c r="K181">
        <v>306</v>
      </c>
      <c r="L181" s="92">
        <v>0</v>
      </c>
    </row>
    <row r="182" spans="1:12" ht="15.75" thickTop="1">
      <c r="A182" s="72" t="s">
        <v>32</v>
      </c>
      <c r="B182" s="73" t="s">
        <v>211</v>
      </c>
      <c r="C182" t="str">
        <f>A182&amp;B182</f>
        <v>Arbury Primary School2019/2020</v>
      </c>
      <c r="D182">
        <v>57</v>
      </c>
      <c r="E182">
        <v>54</v>
      </c>
      <c r="F182">
        <v>57</v>
      </c>
      <c r="G182">
        <v>60</v>
      </c>
      <c r="H182">
        <v>60</v>
      </c>
      <c r="I182">
        <v>60</v>
      </c>
      <c r="J182">
        <v>59</v>
      </c>
      <c r="K182">
        <v>407</v>
      </c>
      <c r="L182" s="88">
        <v>0</v>
      </c>
    </row>
    <row r="183" spans="1:12">
      <c r="A183" s="74" t="s">
        <v>32</v>
      </c>
      <c r="B183" s="75" t="s">
        <v>212</v>
      </c>
      <c r="C183" t="str">
        <f>A183&amp;B183</f>
        <v>Arbury Primary School2020/2021</v>
      </c>
      <c r="D183">
        <v>59</v>
      </c>
      <c r="E183">
        <v>51</v>
      </c>
      <c r="F183">
        <v>55</v>
      </c>
      <c r="G183">
        <v>59</v>
      </c>
      <c r="H183">
        <v>59</v>
      </c>
      <c r="I183">
        <v>54</v>
      </c>
      <c r="J183">
        <v>56</v>
      </c>
      <c r="K183">
        <v>393</v>
      </c>
      <c r="L183" s="89">
        <v>0</v>
      </c>
    </row>
    <row r="184" spans="1:12">
      <c r="A184" s="74" t="s">
        <v>32</v>
      </c>
      <c r="B184" s="75" t="s">
        <v>213</v>
      </c>
      <c r="C184" t="str">
        <f>A184&amp;B184</f>
        <v>Arbury Primary School2021/2022</v>
      </c>
      <c r="D184">
        <v>52</v>
      </c>
      <c r="E184">
        <v>57</v>
      </c>
      <c r="F184">
        <v>50</v>
      </c>
      <c r="G184">
        <v>55</v>
      </c>
      <c r="H184">
        <v>58</v>
      </c>
      <c r="I184">
        <v>60</v>
      </c>
      <c r="J184">
        <v>55</v>
      </c>
      <c r="K184">
        <v>387</v>
      </c>
      <c r="L184" s="89">
        <v>0</v>
      </c>
    </row>
    <row r="185" spans="1:12">
      <c r="A185" s="101" t="s">
        <v>32</v>
      </c>
      <c r="B185" s="76" t="s">
        <v>214</v>
      </c>
      <c r="C185" t="str">
        <f>A185&amp;B185</f>
        <v>Arbury Primary School2022/2023</v>
      </c>
      <c r="D185">
        <v>38</v>
      </c>
      <c r="E185">
        <v>54</v>
      </c>
      <c r="F185">
        <v>55</v>
      </c>
      <c r="G185">
        <v>50</v>
      </c>
      <c r="H185">
        <v>57</v>
      </c>
      <c r="I185">
        <v>58</v>
      </c>
      <c r="J185">
        <v>59</v>
      </c>
      <c r="K185">
        <v>371</v>
      </c>
      <c r="L185" s="90">
        <v>60</v>
      </c>
    </row>
    <row r="186" spans="1:12">
      <c r="A186" s="102" t="s">
        <v>32</v>
      </c>
      <c r="B186" s="77" t="s">
        <v>215</v>
      </c>
      <c r="C186" t="str">
        <f>A186&amp;B186</f>
        <v>Arbury Primary School2023/2024</v>
      </c>
      <c r="D186">
        <v>60</v>
      </c>
      <c r="E186">
        <v>37</v>
      </c>
      <c r="F186">
        <v>53</v>
      </c>
      <c r="G186">
        <v>55</v>
      </c>
      <c r="H186">
        <v>51</v>
      </c>
      <c r="I186">
        <v>56</v>
      </c>
      <c r="J186">
        <v>57</v>
      </c>
      <c r="K186">
        <v>369</v>
      </c>
      <c r="L186" s="91">
        <v>60</v>
      </c>
    </row>
    <row r="187" spans="1:12">
      <c r="A187" s="102" t="s">
        <v>32</v>
      </c>
      <c r="B187" s="77" t="s">
        <v>245</v>
      </c>
      <c r="C187" t="str">
        <f>A187&amp;B187</f>
        <v>Arbury Primary School2024/2025</v>
      </c>
      <c r="D187">
        <v>48</v>
      </c>
      <c r="E187">
        <v>59</v>
      </c>
      <c r="F187">
        <v>36</v>
      </c>
      <c r="G187">
        <v>53</v>
      </c>
      <c r="H187">
        <v>56</v>
      </c>
      <c r="I187">
        <v>50</v>
      </c>
      <c r="J187">
        <v>55</v>
      </c>
      <c r="K187">
        <v>357</v>
      </c>
      <c r="L187" s="91">
        <v>60</v>
      </c>
    </row>
    <row r="188" spans="1:12">
      <c r="A188" s="103" t="s">
        <v>32</v>
      </c>
      <c r="B188" s="77" t="s">
        <v>255</v>
      </c>
      <c r="C188" t="str">
        <f>A188&amp;B188</f>
        <v>Arbury Primary School2025/2026</v>
      </c>
      <c r="D188">
        <v>48</v>
      </c>
      <c r="E188">
        <v>47</v>
      </c>
      <c r="F188">
        <v>58</v>
      </c>
      <c r="G188">
        <v>36</v>
      </c>
      <c r="H188">
        <v>54</v>
      </c>
      <c r="I188">
        <v>55</v>
      </c>
      <c r="J188">
        <v>49</v>
      </c>
      <c r="K188">
        <v>347</v>
      </c>
      <c r="L188" s="91">
        <v>60</v>
      </c>
    </row>
    <row r="189" spans="1:12">
      <c r="A189" s="104" t="s">
        <v>32</v>
      </c>
      <c r="B189" s="78" t="s">
        <v>256</v>
      </c>
      <c r="C189" t="str">
        <f>A189&amp;B189</f>
        <v>Arbury Primary School2026/2027</v>
      </c>
      <c r="D189">
        <v>53</v>
      </c>
      <c r="E189">
        <v>49</v>
      </c>
      <c r="F189">
        <v>47</v>
      </c>
      <c r="G189">
        <v>59</v>
      </c>
      <c r="H189">
        <v>38</v>
      </c>
      <c r="I189">
        <v>54</v>
      </c>
      <c r="J189">
        <v>55</v>
      </c>
      <c r="K189">
        <v>355</v>
      </c>
      <c r="L189" s="91">
        <v>60</v>
      </c>
    </row>
    <row r="190" spans="1:12" ht="15.75" thickBot="1">
      <c r="A190" s="105" t="s">
        <v>32</v>
      </c>
      <c r="B190" s="79" t="s">
        <v>266</v>
      </c>
      <c r="C190" t="str">
        <f>A190&amp;B190</f>
        <v>Arbury Primary School2027/2028</v>
      </c>
      <c r="D190">
        <v>52</v>
      </c>
      <c r="E190">
        <v>52</v>
      </c>
      <c r="F190">
        <v>48</v>
      </c>
      <c r="G190">
        <v>47</v>
      </c>
      <c r="H190">
        <v>60</v>
      </c>
      <c r="I190">
        <v>37</v>
      </c>
      <c r="J190">
        <v>53</v>
      </c>
      <c r="K190">
        <v>349</v>
      </c>
      <c r="L190" s="92">
        <v>60</v>
      </c>
    </row>
    <row r="191" spans="1:12" ht="15.75" thickTop="1">
      <c r="A191" s="72" t="s">
        <v>33</v>
      </c>
      <c r="B191" s="73" t="s">
        <v>211</v>
      </c>
      <c r="C191" t="str">
        <f>A191&amp;B191</f>
        <v>Chesterton Primary School2019/2020</v>
      </c>
      <c r="D191">
        <v>29</v>
      </c>
      <c r="E191">
        <v>16</v>
      </c>
      <c r="F191">
        <v>27</v>
      </c>
      <c r="G191">
        <v>28</v>
      </c>
      <c r="H191">
        <v>25</v>
      </c>
      <c r="I191">
        <v>28</v>
      </c>
      <c r="J191">
        <v>13</v>
      </c>
      <c r="K191">
        <v>166</v>
      </c>
      <c r="L191" s="88">
        <v>0</v>
      </c>
    </row>
    <row r="192" spans="1:12">
      <c r="A192" s="74" t="s">
        <v>33</v>
      </c>
      <c r="B192" s="75" t="s">
        <v>212</v>
      </c>
      <c r="C192" t="str">
        <f>A192&amp;B192</f>
        <v>Chesterton Primary School2020/2021</v>
      </c>
      <c r="D192">
        <v>29</v>
      </c>
      <c r="E192">
        <v>27</v>
      </c>
      <c r="F192">
        <v>19</v>
      </c>
      <c r="G192">
        <v>30</v>
      </c>
      <c r="H192">
        <v>22</v>
      </c>
      <c r="I192">
        <v>23</v>
      </c>
      <c r="J192">
        <v>24</v>
      </c>
      <c r="K192">
        <v>174</v>
      </c>
      <c r="L192" s="89">
        <v>0</v>
      </c>
    </row>
    <row r="193" spans="1:12">
      <c r="A193" s="74" t="s">
        <v>33</v>
      </c>
      <c r="B193" s="75" t="s">
        <v>213</v>
      </c>
      <c r="C193" t="str">
        <f>A193&amp;B193</f>
        <v>Chesterton Primary School2021/2022</v>
      </c>
      <c r="D193">
        <v>29</v>
      </c>
      <c r="E193">
        <v>26</v>
      </c>
      <c r="F193">
        <v>24</v>
      </c>
      <c r="G193">
        <v>20</v>
      </c>
      <c r="H193">
        <v>25</v>
      </c>
      <c r="I193">
        <v>20</v>
      </c>
      <c r="J193">
        <v>22</v>
      </c>
      <c r="K193">
        <v>166</v>
      </c>
      <c r="L193" s="89">
        <v>0</v>
      </c>
    </row>
    <row r="194" spans="1:12">
      <c r="A194" s="101" t="s">
        <v>33</v>
      </c>
      <c r="B194" s="76" t="s">
        <v>214</v>
      </c>
      <c r="C194" t="str">
        <f>A194&amp;B194</f>
        <v>Chesterton Primary School2022/2023</v>
      </c>
      <c r="D194">
        <v>30</v>
      </c>
      <c r="E194">
        <v>29</v>
      </c>
      <c r="F194">
        <v>28</v>
      </c>
      <c r="G194">
        <v>23</v>
      </c>
      <c r="H194">
        <v>22</v>
      </c>
      <c r="I194">
        <v>30</v>
      </c>
      <c r="J194">
        <v>29</v>
      </c>
      <c r="K194">
        <v>191</v>
      </c>
      <c r="L194" s="90">
        <v>30</v>
      </c>
    </row>
    <row r="195" spans="1:12">
      <c r="A195" s="102" t="s">
        <v>33</v>
      </c>
      <c r="B195" s="77" t="s">
        <v>215</v>
      </c>
      <c r="C195" t="str">
        <f>A195&amp;B195</f>
        <v>Chesterton Primary School2023/2024</v>
      </c>
      <c r="D195">
        <v>30</v>
      </c>
      <c r="E195">
        <v>29</v>
      </c>
      <c r="F195">
        <v>30</v>
      </c>
      <c r="G195">
        <v>28</v>
      </c>
      <c r="H195">
        <v>21</v>
      </c>
      <c r="I195">
        <v>24</v>
      </c>
      <c r="J195">
        <v>34</v>
      </c>
      <c r="K195">
        <v>196</v>
      </c>
      <c r="L195" s="91">
        <v>30</v>
      </c>
    </row>
    <row r="196" spans="1:12">
      <c r="A196" s="102" t="s">
        <v>33</v>
      </c>
      <c r="B196" s="77" t="s">
        <v>245</v>
      </c>
      <c r="C196" t="str">
        <f>A196&amp;B196</f>
        <v>Chesterton Primary School2024/2025</v>
      </c>
      <c r="D196">
        <v>30</v>
      </c>
      <c r="E196">
        <v>29</v>
      </c>
      <c r="F196">
        <v>30</v>
      </c>
      <c r="G196">
        <v>30</v>
      </c>
      <c r="H196">
        <v>26</v>
      </c>
      <c r="I196">
        <v>23</v>
      </c>
      <c r="J196">
        <v>28</v>
      </c>
      <c r="K196">
        <v>196</v>
      </c>
      <c r="L196" s="91">
        <v>30</v>
      </c>
    </row>
    <row r="197" spans="1:12">
      <c r="A197" s="103" t="s">
        <v>33</v>
      </c>
      <c r="B197" s="77" t="s">
        <v>255</v>
      </c>
      <c r="C197" t="str">
        <f>A197&amp;B197</f>
        <v>Chesterton Primary School2025/2026</v>
      </c>
      <c r="D197">
        <v>29</v>
      </c>
      <c r="E197">
        <v>29</v>
      </c>
      <c r="F197">
        <v>30</v>
      </c>
      <c r="G197">
        <v>30</v>
      </c>
      <c r="H197">
        <v>28</v>
      </c>
      <c r="I197">
        <v>28</v>
      </c>
      <c r="J197">
        <v>27</v>
      </c>
      <c r="K197">
        <v>201</v>
      </c>
      <c r="L197" s="91">
        <v>30</v>
      </c>
    </row>
    <row r="198" spans="1:12">
      <c r="A198" s="104" t="s">
        <v>33</v>
      </c>
      <c r="B198" s="78" t="s">
        <v>256</v>
      </c>
      <c r="C198" t="str">
        <f>A198&amp;B198</f>
        <v>Chesterton Primary School2026/2027</v>
      </c>
      <c r="D198">
        <v>30</v>
      </c>
      <c r="E198">
        <v>28</v>
      </c>
      <c r="F198">
        <v>30</v>
      </c>
      <c r="G198">
        <v>30</v>
      </c>
      <c r="H198">
        <v>28</v>
      </c>
      <c r="I198">
        <v>30</v>
      </c>
      <c r="J198">
        <v>32</v>
      </c>
      <c r="K198">
        <v>208</v>
      </c>
      <c r="L198" s="91">
        <v>30</v>
      </c>
    </row>
    <row r="199" spans="1:12" ht="15.75" thickBot="1">
      <c r="A199" s="105" t="s">
        <v>33</v>
      </c>
      <c r="B199" s="79" t="s">
        <v>266</v>
      </c>
      <c r="C199" t="str">
        <f>A199&amp;B199</f>
        <v>Chesterton Primary School2027/2028</v>
      </c>
      <c r="D199">
        <v>30</v>
      </c>
      <c r="E199">
        <v>29</v>
      </c>
      <c r="F199">
        <v>29</v>
      </c>
      <c r="G199">
        <v>30</v>
      </c>
      <c r="H199">
        <v>28</v>
      </c>
      <c r="I199">
        <v>30</v>
      </c>
      <c r="J199">
        <v>34</v>
      </c>
      <c r="K199">
        <v>210</v>
      </c>
      <c r="L199" s="92">
        <v>30</v>
      </c>
    </row>
    <row r="200" spans="1:12" ht="15.75" thickTop="1">
      <c r="A200" s="72" t="s">
        <v>38</v>
      </c>
      <c r="B200" s="73" t="s">
        <v>211</v>
      </c>
      <c r="C200" t="str">
        <f>A200&amp;B200</f>
        <v>Shirley Community Primary School2019/2020</v>
      </c>
      <c r="D200">
        <v>57</v>
      </c>
      <c r="E200">
        <v>60</v>
      </c>
      <c r="F200">
        <v>48</v>
      </c>
      <c r="G200">
        <v>55</v>
      </c>
      <c r="H200">
        <v>60</v>
      </c>
      <c r="I200">
        <v>55</v>
      </c>
      <c r="J200">
        <v>56</v>
      </c>
      <c r="K200">
        <v>391</v>
      </c>
      <c r="L200" s="88">
        <v>0</v>
      </c>
    </row>
    <row r="201" spans="1:12">
      <c r="A201" s="74" t="s">
        <v>38</v>
      </c>
      <c r="B201" s="75" t="s">
        <v>212</v>
      </c>
      <c r="C201" t="str">
        <f>A201&amp;B201</f>
        <v>Shirley Community Primary School2020/2021</v>
      </c>
      <c r="D201">
        <v>60</v>
      </c>
      <c r="E201">
        <v>54</v>
      </c>
      <c r="F201">
        <v>53</v>
      </c>
      <c r="G201">
        <v>43</v>
      </c>
      <c r="H201">
        <v>50</v>
      </c>
      <c r="I201">
        <v>51</v>
      </c>
      <c r="J201">
        <v>51</v>
      </c>
      <c r="K201">
        <v>362</v>
      </c>
      <c r="L201" s="89">
        <v>0</v>
      </c>
    </row>
    <row r="202" spans="1:12">
      <c r="A202" s="74" t="s">
        <v>38</v>
      </c>
      <c r="B202" s="75" t="s">
        <v>213</v>
      </c>
      <c r="C202" t="str">
        <f>A202&amp;B202</f>
        <v>Shirley Community Primary School2021/2022</v>
      </c>
      <c r="D202">
        <v>49</v>
      </c>
      <c r="E202">
        <v>60</v>
      </c>
      <c r="F202">
        <v>50</v>
      </c>
      <c r="G202">
        <v>59</v>
      </c>
      <c r="H202">
        <v>44</v>
      </c>
      <c r="I202">
        <v>59</v>
      </c>
      <c r="J202">
        <v>51</v>
      </c>
      <c r="K202">
        <v>372</v>
      </c>
      <c r="L202" s="89">
        <v>0</v>
      </c>
    </row>
    <row r="203" spans="1:12">
      <c r="A203" s="101" t="s">
        <v>38</v>
      </c>
      <c r="B203" s="76" t="s">
        <v>214</v>
      </c>
      <c r="C203" t="str">
        <f>A203&amp;B203</f>
        <v>Shirley Community Primary School2022/2023</v>
      </c>
      <c r="D203">
        <v>48</v>
      </c>
      <c r="E203">
        <v>49</v>
      </c>
      <c r="F203">
        <v>59</v>
      </c>
      <c r="G203">
        <v>55</v>
      </c>
      <c r="H203">
        <v>61</v>
      </c>
      <c r="I203">
        <v>44</v>
      </c>
      <c r="J203">
        <v>61</v>
      </c>
      <c r="K203">
        <v>377</v>
      </c>
      <c r="L203" s="90">
        <v>60</v>
      </c>
    </row>
    <row r="204" spans="1:12">
      <c r="A204" s="102" t="s">
        <v>38</v>
      </c>
      <c r="B204" s="77" t="s">
        <v>215</v>
      </c>
      <c r="C204" t="str">
        <f>A204&amp;B204</f>
        <v>Shirley Community Primary School2023/2024</v>
      </c>
      <c r="D204">
        <v>43</v>
      </c>
      <c r="E204">
        <v>47</v>
      </c>
      <c r="F204">
        <v>46</v>
      </c>
      <c r="G204">
        <v>63</v>
      </c>
      <c r="H204">
        <v>56</v>
      </c>
      <c r="I204">
        <v>63</v>
      </c>
      <c r="J204">
        <v>44</v>
      </c>
      <c r="K204">
        <v>362</v>
      </c>
      <c r="L204" s="91">
        <v>60</v>
      </c>
    </row>
    <row r="205" spans="1:12">
      <c r="A205" s="102" t="s">
        <v>38</v>
      </c>
      <c r="B205" s="77" t="s">
        <v>245</v>
      </c>
      <c r="C205" t="str">
        <f>A205&amp;B205</f>
        <v>Shirley Community Primary School2024/2025</v>
      </c>
      <c r="D205">
        <v>61</v>
      </c>
      <c r="E205">
        <v>42</v>
      </c>
      <c r="F205">
        <v>44</v>
      </c>
      <c r="G205">
        <v>50</v>
      </c>
      <c r="H205">
        <v>64</v>
      </c>
      <c r="I205">
        <v>58</v>
      </c>
      <c r="J205">
        <v>63</v>
      </c>
      <c r="K205">
        <v>382</v>
      </c>
      <c r="L205" s="91">
        <v>60</v>
      </c>
    </row>
    <row r="206" spans="1:12">
      <c r="A206" s="103" t="s">
        <v>38</v>
      </c>
      <c r="B206" s="77" t="s">
        <v>255</v>
      </c>
      <c r="C206" t="str">
        <f>A206&amp;B206</f>
        <v>Shirley Community Primary School2025/2026</v>
      </c>
      <c r="D206">
        <v>47</v>
      </c>
      <c r="E206">
        <v>60</v>
      </c>
      <c r="F206">
        <v>39</v>
      </c>
      <c r="G206">
        <v>48</v>
      </c>
      <c r="H206">
        <v>51</v>
      </c>
      <c r="I206">
        <v>66</v>
      </c>
      <c r="J206">
        <v>58</v>
      </c>
      <c r="K206">
        <v>369</v>
      </c>
      <c r="L206" s="91">
        <v>60</v>
      </c>
    </row>
    <row r="207" spans="1:12">
      <c r="A207" s="104" t="s">
        <v>38</v>
      </c>
      <c r="B207" s="78" t="s">
        <v>256</v>
      </c>
      <c r="C207" t="str">
        <f>A207&amp;B207</f>
        <v>Shirley Community Primary School2026/2027</v>
      </c>
      <c r="D207">
        <v>51</v>
      </c>
      <c r="E207">
        <v>46</v>
      </c>
      <c r="F207">
        <v>57</v>
      </c>
      <c r="G207">
        <v>43</v>
      </c>
      <c r="H207">
        <v>49</v>
      </c>
      <c r="I207">
        <v>53</v>
      </c>
      <c r="J207">
        <v>66</v>
      </c>
      <c r="K207">
        <v>365</v>
      </c>
      <c r="L207" s="91">
        <v>60</v>
      </c>
    </row>
    <row r="208" spans="1:12" ht="15.75" thickBot="1">
      <c r="A208" s="105" t="s">
        <v>38</v>
      </c>
      <c r="B208" s="79" t="s">
        <v>266</v>
      </c>
      <c r="C208" t="str">
        <f>A208&amp;B208</f>
        <v>Shirley Community Primary School2027/2028</v>
      </c>
      <c r="D208">
        <v>53</v>
      </c>
      <c r="E208">
        <v>50</v>
      </c>
      <c r="F208">
        <v>43</v>
      </c>
      <c r="G208">
        <v>61</v>
      </c>
      <c r="H208">
        <v>44</v>
      </c>
      <c r="I208">
        <v>51</v>
      </c>
      <c r="J208">
        <v>53</v>
      </c>
      <c r="K208">
        <v>355</v>
      </c>
      <c r="L208" s="92">
        <v>60</v>
      </c>
    </row>
    <row r="209" spans="1:12" ht="15.75" thickTop="1">
      <c r="A209" s="72" t="s">
        <v>34</v>
      </c>
      <c r="B209" s="73" t="s">
        <v>211</v>
      </c>
      <c r="C209" t="str">
        <f>A209&amp;B209</f>
        <v>Kings Hedges Primary School2019/2020</v>
      </c>
      <c r="D209">
        <v>59</v>
      </c>
      <c r="E209">
        <v>49</v>
      </c>
      <c r="F209">
        <v>70</v>
      </c>
      <c r="G209">
        <v>53</v>
      </c>
      <c r="H209">
        <v>71</v>
      </c>
      <c r="I209">
        <v>58</v>
      </c>
      <c r="J209">
        <v>46</v>
      </c>
      <c r="K209">
        <v>406</v>
      </c>
      <c r="L209" s="88">
        <v>0</v>
      </c>
    </row>
    <row r="210" spans="1:12">
      <c r="A210" s="74" t="s">
        <v>34</v>
      </c>
      <c r="B210" s="75" t="s">
        <v>212</v>
      </c>
      <c r="C210" t="str">
        <f>A210&amp;B210</f>
        <v>Kings Hedges Primary School2020/2021</v>
      </c>
      <c r="D210">
        <v>59</v>
      </c>
      <c r="E210">
        <v>60</v>
      </c>
      <c r="F210">
        <v>46</v>
      </c>
      <c r="G210">
        <v>72</v>
      </c>
      <c r="H210">
        <v>54</v>
      </c>
      <c r="I210">
        <v>70</v>
      </c>
      <c r="J210">
        <v>60</v>
      </c>
      <c r="K210">
        <v>421</v>
      </c>
      <c r="L210" s="89">
        <v>0</v>
      </c>
    </row>
    <row r="211" spans="1:12">
      <c r="A211" s="74" t="s">
        <v>34</v>
      </c>
      <c r="B211" s="75" t="s">
        <v>213</v>
      </c>
      <c r="C211" t="str">
        <f>A211&amp;B211</f>
        <v>Kings Hedges Primary School2021/2022</v>
      </c>
      <c r="D211">
        <v>56</v>
      </c>
      <c r="E211">
        <v>59</v>
      </c>
      <c r="F211">
        <v>59</v>
      </c>
      <c r="G211">
        <v>50</v>
      </c>
      <c r="H211">
        <v>69</v>
      </c>
      <c r="I211">
        <v>58</v>
      </c>
      <c r="J211">
        <v>66</v>
      </c>
      <c r="K211">
        <v>417</v>
      </c>
      <c r="L211" s="89">
        <v>0</v>
      </c>
    </row>
    <row r="212" spans="1:12">
      <c r="A212" s="101" t="s">
        <v>34</v>
      </c>
      <c r="B212" s="76" t="s">
        <v>214</v>
      </c>
      <c r="C212" t="str">
        <f>A212&amp;B212</f>
        <v>Kings Hedges Primary School2022/2023</v>
      </c>
      <c r="D212">
        <v>49</v>
      </c>
      <c r="E212">
        <v>56</v>
      </c>
      <c r="F212">
        <v>56</v>
      </c>
      <c r="G212">
        <v>55</v>
      </c>
      <c r="H212">
        <v>47</v>
      </c>
      <c r="I212">
        <v>67</v>
      </c>
      <c r="J212">
        <v>55</v>
      </c>
      <c r="K212">
        <v>385</v>
      </c>
      <c r="L212" s="90">
        <v>60</v>
      </c>
    </row>
    <row r="213" spans="1:12">
      <c r="A213" s="102" t="s">
        <v>34</v>
      </c>
      <c r="B213" s="77" t="s">
        <v>215</v>
      </c>
      <c r="C213" t="str">
        <f>A213&amp;B213</f>
        <v>Kings Hedges Primary School2023/2024</v>
      </c>
      <c r="D213">
        <v>63</v>
      </c>
      <c r="E213">
        <v>49</v>
      </c>
      <c r="F213">
        <v>54</v>
      </c>
      <c r="G213">
        <v>56</v>
      </c>
      <c r="H213">
        <v>53</v>
      </c>
      <c r="I213">
        <v>47</v>
      </c>
      <c r="J213">
        <v>64</v>
      </c>
      <c r="K213">
        <v>386</v>
      </c>
      <c r="L213" s="91">
        <v>60</v>
      </c>
    </row>
    <row r="214" spans="1:12">
      <c r="A214" s="102" t="s">
        <v>34</v>
      </c>
      <c r="B214" s="77" t="s">
        <v>245</v>
      </c>
      <c r="C214" t="str">
        <f>A214&amp;B214</f>
        <v>Kings Hedges Primary School2024/2025</v>
      </c>
      <c r="D214">
        <v>39</v>
      </c>
      <c r="E214">
        <v>63</v>
      </c>
      <c r="F214">
        <v>47</v>
      </c>
      <c r="G214">
        <v>54</v>
      </c>
      <c r="H214">
        <v>54</v>
      </c>
      <c r="I214">
        <v>53</v>
      </c>
      <c r="J214">
        <v>44</v>
      </c>
      <c r="K214">
        <v>354</v>
      </c>
      <c r="L214" s="91">
        <v>60</v>
      </c>
    </row>
    <row r="215" spans="1:12">
      <c r="A215" s="103" t="s">
        <v>34</v>
      </c>
      <c r="B215" s="77" t="s">
        <v>255</v>
      </c>
      <c r="C215" t="str">
        <f>A215&amp;B215</f>
        <v>Kings Hedges Primary School2025/2026</v>
      </c>
      <c r="D215">
        <v>47</v>
      </c>
      <c r="E215">
        <v>39</v>
      </c>
      <c r="F215">
        <v>61</v>
      </c>
      <c r="G215">
        <v>47</v>
      </c>
      <c r="H215">
        <v>52</v>
      </c>
      <c r="I215">
        <v>54</v>
      </c>
      <c r="J215">
        <v>50</v>
      </c>
      <c r="K215">
        <v>350</v>
      </c>
      <c r="L215" s="91">
        <v>60</v>
      </c>
    </row>
    <row r="216" spans="1:12">
      <c r="A216" s="104" t="s">
        <v>34</v>
      </c>
      <c r="B216" s="78" t="s">
        <v>256</v>
      </c>
      <c r="C216" t="str">
        <f>A216&amp;B216</f>
        <v>Kings Hedges Primary School2026/2027</v>
      </c>
      <c r="D216">
        <v>49</v>
      </c>
      <c r="E216">
        <v>47</v>
      </c>
      <c r="F216">
        <v>37</v>
      </c>
      <c r="G216">
        <v>61</v>
      </c>
      <c r="H216">
        <v>45</v>
      </c>
      <c r="I216">
        <v>52</v>
      </c>
      <c r="J216">
        <v>51</v>
      </c>
      <c r="K216">
        <v>342</v>
      </c>
      <c r="L216" s="91">
        <v>60</v>
      </c>
    </row>
    <row r="217" spans="1:12" ht="15.75" thickBot="1">
      <c r="A217" s="105" t="s">
        <v>34</v>
      </c>
      <c r="B217" s="79" t="s">
        <v>266</v>
      </c>
      <c r="C217" t="str">
        <f>A217&amp;B217</f>
        <v>Kings Hedges Primary School2027/2028</v>
      </c>
      <c r="D217">
        <v>45</v>
      </c>
      <c r="E217">
        <v>49</v>
      </c>
      <c r="F217">
        <v>45</v>
      </c>
      <c r="G217">
        <v>37</v>
      </c>
      <c r="H217">
        <v>59</v>
      </c>
      <c r="I217">
        <v>45</v>
      </c>
      <c r="J217">
        <v>49</v>
      </c>
      <c r="K217">
        <v>329</v>
      </c>
      <c r="L217" s="92">
        <v>60</v>
      </c>
    </row>
    <row r="218" spans="1:12" ht="15.75" thickTop="1">
      <c r="A218" s="72" t="s">
        <v>35</v>
      </c>
      <c r="B218" s="73" t="s">
        <v>211</v>
      </c>
      <c r="C218" t="str">
        <f>A218&amp;B218</f>
        <v>Mayfield Primary School2019/2020</v>
      </c>
      <c r="D218">
        <v>47</v>
      </c>
      <c r="E218">
        <v>60</v>
      </c>
      <c r="F218">
        <v>57</v>
      </c>
      <c r="G218">
        <v>58</v>
      </c>
      <c r="H218">
        <v>60</v>
      </c>
      <c r="I218">
        <v>60</v>
      </c>
      <c r="J218">
        <v>59</v>
      </c>
      <c r="K218">
        <v>401</v>
      </c>
      <c r="L218" s="88">
        <v>0</v>
      </c>
    </row>
    <row r="219" spans="1:12">
      <c r="A219" s="74" t="s">
        <v>35</v>
      </c>
      <c r="B219" s="75" t="s">
        <v>212</v>
      </c>
      <c r="C219" t="str">
        <f>A219&amp;B219</f>
        <v>Mayfield Primary School2020/2021</v>
      </c>
      <c r="D219">
        <v>49</v>
      </c>
      <c r="E219">
        <v>49</v>
      </c>
      <c r="F219">
        <v>60</v>
      </c>
      <c r="G219">
        <v>58</v>
      </c>
      <c r="H219">
        <v>56</v>
      </c>
      <c r="I219">
        <v>57</v>
      </c>
      <c r="J219">
        <v>59</v>
      </c>
      <c r="K219">
        <v>388</v>
      </c>
      <c r="L219" s="89">
        <v>0</v>
      </c>
    </row>
    <row r="220" spans="1:12">
      <c r="A220" s="74" t="s">
        <v>35</v>
      </c>
      <c r="B220" s="75" t="s">
        <v>213</v>
      </c>
      <c r="C220" t="str">
        <f>A220&amp;B220</f>
        <v>Mayfield Primary School2021/2022</v>
      </c>
      <c r="D220">
        <v>49</v>
      </c>
      <c r="E220">
        <v>54</v>
      </c>
      <c r="F220">
        <v>52</v>
      </c>
      <c r="G220">
        <v>58</v>
      </c>
      <c r="H220">
        <v>60</v>
      </c>
      <c r="I220">
        <v>59</v>
      </c>
      <c r="J220">
        <v>60</v>
      </c>
      <c r="K220">
        <v>392</v>
      </c>
      <c r="L220" s="89">
        <v>0</v>
      </c>
    </row>
    <row r="221" spans="1:12">
      <c r="A221" s="101" t="s">
        <v>35</v>
      </c>
      <c r="B221" s="76" t="s">
        <v>214</v>
      </c>
      <c r="C221" t="str">
        <f>A221&amp;B221</f>
        <v>Mayfield Primary School2022/2023</v>
      </c>
      <c r="D221">
        <v>51</v>
      </c>
      <c r="E221">
        <v>55</v>
      </c>
      <c r="F221">
        <v>60</v>
      </c>
      <c r="G221">
        <v>59</v>
      </c>
      <c r="H221">
        <v>60</v>
      </c>
      <c r="I221">
        <v>59</v>
      </c>
      <c r="J221">
        <v>60</v>
      </c>
      <c r="K221">
        <v>404</v>
      </c>
      <c r="L221" s="90">
        <v>60</v>
      </c>
    </row>
    <row r="222" spans="1:12">
      <c r="A222" s="102" t="s">
        <v>35</v>
      </c>
      <c r="B222" s="77" t="s">
        <v>215</v>
      </c>
      <c r="C222" t="str">
        <f>A222&amp;B222</f>
        <v>Mayfield Primary School2023/2024</v>
      </c>
      <c r="D222">
        <v>48</v>
      </c>
      <c r="E222">
        <v>56</v>
      </c>
      <c r="F222">
        <v>59</v>
      </c>
      <c r="G222">
        <v>63</v>
      </c>
      <c r="H222">
        <v>60</v>
      </c>
      <c r="I222">
        <v>60</v>
      </c>
      <c r="J222">
        <v>60</v>
      </c>
      <c r="K222">
        <v>406</v>
      </c>
      <c r="L222" s="91">
        <v>60</v>
      </c>
    </row>
    <row r="223" spans="1:12">
      <c r="A223" s="102" t="s">
        <v>35</v>
      </c>
      <c r="B223" s="77" t="s">
        <v>245</v>
      </c>
      <c r="C223" t="str">
        <f>A223&amp;B223</f>
        <v>Mayfield Primary School2024/2025</v>
      </c>
      <c r="D223">
        <v>43</v>
      </c>
      <c r="E223">
        <v>53</v>
      </c>
      <c r="F223">
        <v>60</v>
      </c>
      <c r="G223">
        <v>62</v>
      </c>
      <c r="H223">
        <v>64</v>
      </c>
      <c r="I223">
        <v>60</v>
      </c>
      <c r="J223">
        <v>61</v>
      </c>
      <c r="K223">
        <v>403</v>
      </c>
      <c r="L223" s="91">
        <v>60</v>
      </c>
    </row>
    <row r="224" spans="1:12">
      <c r="A224" s="103" t="s">
        <v>35</v>
      </c>
      <c r="B224" s="77" t="s">
        <v>255</v>
      </c>
      <c r="C224" t="str">
        <f>A224&amp;B224</f>
        <v>Mayfield Primary School2025/2026</v>
      </c>
      <c r="D224">
        <v>46</v>
      </c>
      <c r="E224">
        <v>48</v>
      </c>
      <c r="F224">
        <v>57</v>
      </c>
      <c r="G224">
        <v>63</v>
      </c>
      <c r="H224">
        <v>63</v>
      </c>
      <c r="I224">
        <v>64</v>
      </c>
      <c r="J224">
        <v>61</v>
      </c>
      <c r="K224">
        <v>402</v>
      </c>
      <c r="L224" s="91">
        <v>60</v>
      </c>
    </row>
    <row r="225" spans="1:12">
      <c r="A225" s="104" t="s">
        <v>35</v>
      </c>
      <c r="B225" s="78" t="s">
        <v>256</v>
      </c>
      <c r="C225" t="str">
        <f>A225&amp;B225</f>
        <v>Mayfield Primary School2026/2027</v>
      </c>
      <c r="D225">
        <v>44</v>
      </c>
      <c r="E225">
        <v>51</v>
      </c>
      <c r="F225">
        <v>52</v>
      </c>
      <c r="G225">
        <v>60</v>
      </c>
      <c r="H225">
        <v>64</v>
      </c>
      <c r="I225">
        <v>63</v>
      </c>
      <c r="J225">
        <v>65</v>
      </c>
      <c r="K225">
        <v>399</v>
      </c>
      <c r="L225" s="91">
        <v>60</v>
      </c>
    </row>
    <row r="226" spans="1:12" ht="15.75" thickBot="1">
      <c r="A226" s="105" t="s">
        <v>35</v>
      </c>
      <c r="B226" s="79" t="s">
        <v>266</v>
      </c>
      <c r="C226" t="str">
        <f>A226&amp;B226</f>
        <v>Mayfield Primary School2027/2028</v>
      </c>
      <c r="D226">
        <v>46</v>
      </c>
      <c r="E226">
        <v>49</v>
      </c>
      <c r="F226">
        <v>55</v>
      </c>
      <c r="G226">
        <v>55</v>
      </c>
      <c r="H226">
        <v>61</v>
      </c>
      <c r="I226">
        <v>64</v>
      </c>
      <c r="J226">
        <v>64</v>
      </c>
      <c r="K226">
        <v>394</v>
      </c>
      <c r="L226" s="92">
        <v>60</v>
      </c>
    </row>
    <row r="227" spans="1:18" ht="15.75" thickTop="1">
      <c r="A227" s="72" t="s">
        <v>36</v>
      </c>
      <c r="B227" s="73" t="s">
        <v>211</v>
      </c>
      <c r="C227" t="str">
        <f>A227&amp;B227</f>
        <v>Milton Road Primary School2019/2020</v>
      </c>
      <c r="D227">
        <v>60</v>
      </c>
      <c r="E227">
        <v>60</v>
      </c>
      <c r="F227">
        <v>60</v>
      </c>
      <c r="G227">
        <v>58</v>
      </c>
      <c r="H227">
        <v>61</v>
      </c>
      <c r="I227">
        <v>61</v>
      </c>
      <c r="J227">
        <v>60</v>
      </c>
      <c r="K227">
        <v>420</v>
      </c>
      <c r="L227" s="88">
        <v>0</v>
      </c>
      <c r="R227" s="66"/>
    </row>
    <row r="228" spans="1:18">
      <c r="A228" s="74" t="s">
        <v>36</v>
      </c>
      <c r="B228" s="75" t="s">
        <v>212</v>
      </c>
      <c r="C228" t="str">
        <f>A228&amp;B228</f>
        <v>Milton Road Primary School2020/2021</v>
      </c>
      <c r="D228">
        <v>59</v>
      </c>
      <c r="E228">
        <v>57</v>
      </c>
      <c r="F228">
        <v>60</v>
      </c>
      <c r="G228">
        <v>60</v>
      </c>
      <c r="H228">
        <v>58</v>
      </c>
      <c r="I228">
        <v>60</v>
      </c>
      <c r="J228">
        <v>60</v>
      </c>
      <c r="K228">
        <v>414</v>
      </c>
      <c r="L228" s="89">
        <v>0</v>
      </c>
      <c r="R228" s="66"/>
    </row>
    <row r="229" spans="1:18">
      <c r="A229" s="74" t="s">
        <v>36</v>
      </c>
      <c r="B229" s="75" t="s">
        <v>213</v>
      </c>
      <c r="C229" t="str">
        <f>A229&amp;B229</f>
        <v>Milton Road Primary School2021/2022</v>
      </c>
      <c r="D229">
        <v>58</v>
      </c>
      <c r="E229">
        <v>57</v>
      </c>
      <c r="F229">
        <v>59</v>
      </c>
      <c r="G229">
        <v>59</v>
      </c>
      <c r="H229">
        <v>60</v>
      </c>
      <c r="I229">
        <v>60</v>
      </c>
      <c r="J229">
        <v>59</v>
      </c>
      <c r="K229">
        <v>412</v>
      </c>
      <c r="L229" s="89">
        <v>0</v>
      </c>
      <c r="R229" s="66"/>
    </row>
    <row r="230" spans="1:18">
      <c r="A230" s="101" t="s">
        <v>36</v>
      </c>
      <c r="B230" s="76" t="s">
        <v>214</v>
      </c>
      <c r="C230" t="str">
        <f>A230&amp;B230</f>
        <v>Milton Road Primary School2022/2023</v>
      </c>
      <c r="D230">
        <v>60</v>
      </c>
      <c r="E230">
        <v>60</v>
      </c>
      <c r="F230">
        <v>59</v>
      </c>
      <c r="G230">
        <v>60</v>
      </c>
      <c r="H230">
        <v>62</v>
      </c>
      <c r="I230">
        <v>60</v>
      </c>
      <c r="J230">
        <v>60</v>
      </c>
      <c r="K230">
        <v>421</v>
      </c>
      <c r="L230" s="90">
        <v>60</v>
      </c>
      <c r="R230" s="66"/>
    </row>
    <row r="231" spans="1:18">
      <c r="A231" s="102" t="s">
        <v>36</v>
      </c>
      <c r="B231" s="77" t="s">
        <v>215</v>
      </c>
      <c r="C231" t="str">
        <f>A231&amp;B231</f>
        <v>Milton Road Primary School2023/2024</v>
      </c>
      <c r="D231">
        <v>60</v>
      </c>
      <c r="E231">
        <v>60</v>
      </c>
      <c r="F231">
        <v>62</v>
      </c>
      <c r="G231">
        <v>59</v>
      </c>
      <c r="H231">
        <v>62</v>
      </c>
      <c r="I231">
        <v>63</v>
      </c>
      <c r="J231">
        <v>59</v>
      </c>
      <c r="K231">
        <v>425</v>
      </c>
      <c r="L231" s="91">
        <v>60</v>
      </c>
      <c r="R231" s="66"/>
    </row>
    <row r="232" spans="1:18">
      <c r="A232" s="102" t="s">
        <v>36</v>
      </c>
      <c r="B232" s="77" t="s">
        <v>245</v>
      </c>
      <c r="C232" t="str">
        <f>A232&amp;B232</f>
        <v>Milton Road Primary School2024/2025</v>
      </c>
      <c r="D232">
        <v>66</v>
      </c>
      <c r="E232">
        <v>60</v>
      </c>
      <c r="F232">
        <v>62</v>
      </c>
      <c r="G232">
        <v>62</v>
      </c>
      <c r="H232">
        <v>61</v>
      </c>
      <c r="I232">
        <v>63</v>
      </c>
      <c r="J232">
        <v>62</v>
      </c>
      <c r="K232">
        <v>436</v>
      </c>
      <c r="L232" s="91">
        <v>60</v>
      </c>
      <c r="R232" s="66"/>
    </row>
    <row r="233" spans="1:18">
      <c r="A233" s="103" t="s">
        <v>36</v>
      </c>
      <c r="B233" s="77" t="s">
        <v>255</v>
      </c>
      <c r="C233" t="str">
        <f>A233&amp;B233</f>
        <v>Milton Road Primary School2025/2026</v>
      </c>
      <c r="D233">
        <v>62</v>
      </c>
      <c r="E233">
        <v>66</v>
      </c>
      <c r="F233">
        <v>62</v>
      </c>
      <c r="G233">
        <v>62</v>
      </c>
      <c r="H233">
        <v>64</v>
      </c>
      <c r="I233">
        <v>62</v>
      </c>
      <c r="J233">
        <v>62</v>
      </c>
      <c r="K233">
        <v>440</v>
      </c>
      <c r="L233" s="91">
        <v>60</v>
      </c>
      <c r="R233" s="66"/>
    </row>
    <row r="234" spans="1:18">
      <c r="A234" s="104" t="s">
        <v>36</v>
      </c>
      <c r="B234" s="78" t="s">
        <v>256</v>
      </c>
      <c r="C234" t="str">
        <f>A234&amp;B234</f>
        <v>Milton Road Primary School2026/2027</v>
      </c>
      <c r="D234">
        <v>60</v>
      </c>
      <c r="E234">
        <v>62</v>
      </c>
      <c r="F234">
        <v>68</v>
      </c>
      <c r="G234">
        <v>62</v>
      </c>
      <c r="H234">
        <v>64</v>
      </c>
      <c r="I234">
        <v>65</v>
      </c>
      <c r="J234">
        <v>61</v>
      </c>
      <c r="K234">
        <v>442</v>
      </c>
      <c r="L234" s="91">
        <v>60</v>
      </c>
      <c r="R234" s="66"/>
    </row>
    <row r="235" spans="1:18" ht="15.75" thickBot="1">
      <c r="A235" s="105" t="s">
        <v>36</v>
      </c>
      <c r="B235" s="79" t="s">
        <v>266</v>
      </c>
      <c r="C235" t="str">
        <f>A235&amp;B235</f>
        <v>Milton Road Primary School2027/2028</v>
      </c>
      <c r="D235">
        <v>62</v>
      </c>
      <c r="E235">
        <v>60</v>
      </c>
      <c r="F235">
        <v>64</v>
      </c>
      <c r="G235">
        <v>68</v>
      </c>
      <c r="H235">
        <v>64</v>
      </c>
      <c r="I235">
        <v>65</v>
      </c>
      <c r="J235">
        <v>64</v>
      </c>
      <c r="K235">
        <v>447</v>
      </c>
      <c r="L235" s="92">
        <v>60</v>
      </c>
      <c r="R235" s="66"/>
    </row>
    <row r="236" spans="1:12" ht="15.75" thickTop="1">
      <c r="A236" s="72" t="s">
        <v>37</v>
      </c>
      <c r="B236" s="73" t="s">
        <v>211</v>
      </c>
      <c r="C236" t="str">
        <f>A236&amp;B236</f>
        <v>Orchard Park Community Primary School2019/2020</v>
      </c>
      <c r="D236">
        <v>28</v>
      </c>
      <c r="E236">
        <v>28</v>
      </c>
      <c r="F236">
        <v>29</v>
      </c>
      <c r="G236">
        <v>19</v>
      </c>
      <c r="H236">
        <v>29</v>
      </c>
      <c r="I236">
        <v>25</v>
      </c>
      <c r="J236">
        <v>24</v>
      </c>
      <c r="K236">
        <v>182</v>
      </c>
      <c r="L236" s="88">
        <v>0</v>
      </c>
    </row>
    <row r="237" spans="1:12">
      <c r="A237" s="74" t="s">
        <v>37</v>
      </c>
      <c r="B237" s="75" t="s">
        <v>212</v>
      </c>
      <c r="C237" t="str">
        <f>A237&amp;B237</f>
        <v>Orchard Park Community Primary School2020/2021</v>
      </c>
      <c r="D237">
        <v>22</v>
      </c>
      <c r="E237">
        <v>30</v>
      </c>
      <c r="F237">
        <v>27</v>
      </c>
      <c r="G237">
        <v>26</v>
      </c>
      <c r="H237">
        <v>19</v>
      </c>
      <c r="I237">
        <v>28</v>
      </c>
      <c r="J237">
        <v>26</v>
      </c>
      <c r="K237">
        <v>178</v>
      </c>
      <c r="L237" s="89">
        <v>0</v>
      </c>
    </row>
    <row r="238" spans="1:12">
      <c r="A238" s="74" t="s">
        <v>37</v>
      </c>
      <c r="B238" s="75" t="s">
        <v>213</v>
      </c>
      <c r="C238" t="str">
        <f>A238&amp;B238</f>
        <v>Orchard Park Community Primary School2021/2022</v>
      </c>
      <c r="D238">
        <v>20</v>
      </c>
      <c r="E238">
        <v>21</v>
      </c>
      <c r="F238">
        <v>25</v>
      </c>
      <c r="G238">
        <v>24</v>
      </c>
      <c r="H238">
        <v>27</v>
      </c>
      <c r="I238">
        <v>16</v>
      </c>
      <c r="J238">
        <v>28</v>
      </c>
      <c r="K238">
        <v>161</v>
      </c>
      <c r="L238" s="89">
        <v>0</v>
      </c>
    </row>
    <row r="239" spans="1:12">
      <c r="A239" s="101" t="s">
        <v>37</v>
      </c>
      <c r="B239" s="76" t="s">
        <v>214</v>
      </c>
      <c r="C239" t="str">
        <f>A239&amp;B239</f>
        <v>Orchard Park Community Primary School2022/2023</v>
      </c>
      <c r="D239">
        <v>17</v>
      </c>
      <c r="E239">
        <v>21</v>
      </c>
      <c r="F239">
        <v>24</v>
      </c>
      <c r="G239">
        <v>25</v>
      </c>
      <c r="H239">
        <v>22</v>
      </c>
      <c r="I239">
        <v>25</v>
      </c>
      <c r="J239">
        <v>18</v>
      </c>
      <c r="K239">
        <v>152</v>
      </c>
      <c r="L239" s="90">
        <v>30</v>
      </c>
    </row>
    <row r="240" spans="1:18">
      <c r="A240" s="102" t="s">
        <v>37</v>
      </c>
      <c r="B240" s="77" t="s">
        <v>215</v>
      </c>
      <c r="C240" t="str">
        <f>A240&amp;B240</f>
        <v>Orchard Park Community Primary School2023/2024</v>
      </c>
      <c r="D240">
        <v>24</v>
      </c>
      <c r="E240">
        <v>18</v>
      </c>
      <c r="F240">
        <v>21</v>
      </c>
      <c r="G240">
        <v>22</v>
      </c>
      <c r="H240">
        <v>24</v>
      </c>
      <c r="I240">
        <v>20</v>
      </c>
      <c r="J240">
        <v>26</v>
      </c>
      <c r="K240">
        <v>155</v>
      </c>
      <c r="L240" s="91">
        <v>30</v>
      </c>
      <c r="R240" s="66"/>
    </row>
    <row r="241" spans="1:18">
      <c r="A241" s="102" t="s">
        <v>37</v>
      </c>
      <c r="B241" s="77" t="s">
        <v>245</v>
      </c>
      <c r="C241" t="str">
        <f>A241&amp;B241</f>
        <v>Orchard Park Community Primary School2024/2025</v>
      </c>
      <c r="D241">
        <v>21</v>
      </c>
      <c r="E241">
        <v>27</v>
      </c>
      <c r="F241">
        <v>19</v>
      </c>
      <c r="G241">
        <v>20</v>
      </c>
      <c r="H241">
        <v>22</v>
      </c>
      <c r="I241">
        <v>23</v>
      </c>
      <c r="J241">
        <v>22</v>
      </c>
      <c r="K241">
        <v>154</v>
      </c>
      <c r="L241" s="91">
        <v>30</v>
      </c>
      <c r="R241" s="66"/>
    </row>
    <row r="242" spans="1:18">
      <c r="A242" s="103" t="s">
        <v>37</v>
      </c>
      <c r="B242" s="77" t="s">
        <v>255</v>
      </c>
      <c r="C242" t="str">
        <f>A242&amp;B242</f>
        <v>Orchard Park Community Primary School2025/2026</v>
      </c>
      <c r="D242">
        <v>23</v>
      </c>
      <c r="E242">
        <v>24</v>
      </c>
      <c r="F242">
        <v>28</v>
      </c>
      <c r="G242">
        <v>18</v>
      </c>
      <c r="H242">
        <v>20</v>
      </c>
      <c r="I242">
        <v>21</v>
      </c>
      <c r="J242">
        <v>25</v>
      </c>
      <c r="K242">
        <v>159</v>
      </c>
      <c r="L242" s="91">
        <v>30</v>
      </c>
      <c r="R242" s="66"/>
    </row>
    <row r="243" spans="1:18">
      <c r="A243" s="104" t="s">
        <v>37</v>
      </c>
      <c r="B243" s="78" t="s">
        <v>256</v>
      </c>
      <c r="C243" t="str">
        <f>A243&amp;B243</f>
        <v>Orchard Park Community Primary School2026/2027</v>
      </c>
      <c r="D243">
        <v>27</v>
      </c>
      <c r="E243">
        <v>24</v>
      </c>
      <c r="F243">
        <v>24</v>
      </c>
      <c r="G243">
        <v>26</v>
      </c>
      <c r="H243">
        <v>17</v>
      </c>
      <c r="I243">
        <v>18</v>
      </c>
      <c r="J243">
        <v>22</v>
      </c>
      <c r="K243">
        <v>158</v>
      </c>
      <c r="L243" s="91">
        <v>30</v>
      </c>
      <c r="R243" s="66"/>
    </row>
    <row r="244" spans="1:18" ht="15.75" thickBot="1">
      <c r="A244" s="105" t="s">
        <v>37</v>
      </c>
      <c r="B244" s="79" t="s">
        <v>266</v>
      </c>
      <c r="C244" t="str">
        <f>A244&amp;B244</f>
        <v>Orchard Park Community Primary School2027/2028</v>
      </c>
      <c r="D244">
        <v>30</v>
      </c>
      <c r="E244">
        <v>28</v>
      </c>
      <c r="F244">
        <v>24</v>
      </c>
      <c r="G244">
        <v>22</v>
      </c>
      <c r="H244">
        <v>25</v>
      </c>
      <c r="I244">
        <v>15</v>
      </c>
      <c r="J244">
        <v>19</v>
      </c>
      <c r="K244">
        <v>163</v>
      </c>
      <c r="L244" s="92">
        <v>30</v>
      </c>
      <c r="R244" s="66"/>
    </row>
    <row r="245" spans="1:12" ht="15.75" thickTop="1">
      <c r="A245" s="72" t="s">
        <v>39</v>
      </c>
      <c r="B245" s="73" t="s">
        <v>211</v>
      </c>
      <c r="C245" t="str">
        <f>A245&amp;B245</f>
        <v>St Laurence Catholic Primary School2019/2020</v>
      </c>
      <c r="D245">
        <v>42</v>
      </c>
      <c r="E245">
        <v>43</v>
      </c>
      <c r="F245">
        <v>38</v>
      </c>
      <c r="G245">
        <v>43</v>
      </c>
      <c r="H245">
        <v>42</v>
      </c>
      <c r="I245">
        <v>43</v>
      </c>
      <c r="J245">
        <v>36</v>
      </c>
      <c r="K245">
        <v>287</v>
      </c>
      <c r="L245" s="88">
        <v>0</v>
      </c>
    </row>
    <row r="246" spans="1:12">
      <c r="A246" s="74" t="s">
        <v>39</v>
      </c>
      <c r="B246" s="75" t="s">
        <v>212</v>
      </c>
      <c r="C246" t="str">
        <f>A246&amp;B246</f>
        <v>St Laurence Catholic Primary School2020/2021</v>
      </c>
      <c r="D246">
        <v>42</v>
      </c>
      <c r="E246">
        <v>42</v>
      </c>
      <c r="F246">
        <v>42</v>
      </c>
      <c r="G246">
        <v>41</v>
      </c>
      <c r="H246">
        <v>39</v>
      </c>
      <c r="I246">
        <v>45</v>
      </c>
      <c r="J246">
        <v>42</v>
      </c>
      <c r="K246">
        <v>293</v>
      </c>
      <c r="L246" s="89">
        <v>0</v>
      </c>
    </row>
    <row r="247" spans="1:12">
      <c r="A247" s="74" t="s">
        <v>39</v>
      </c>
      <c r="B247" s="75" t="s">
        <v>213</v>
      </c>
      <c r="C247" t="str">
        <f>A247&amp;B247</f>
        <v>St Laurence Catholic Primary School2021/2022</v>
      </c>
      <c r="D247">
        <v>27</v>
      </c>
      <c r="E247">
        <v>41</v>
      </c>
      <c r="F247">
        <v>41</v>
      </c>
      <c r="G247">
        <v>41</v>
      </c>
      <c r="H247">
        <v>41</v>
      </c>
      <c r="I247">
        <v>42</v>
      </c>
      <c r="J247">
        <v>41</v>
      </c>
      <c r="K247">
        <v>274</v>
      </c>
      <c r="L247" s="89">
        <v>0</v>
      </c>
    </row>
    <row r="248" spans="1:12">
      <c r="A248" s="101" t="s">
        <v>39</v>
      </c>
      <c r="B248" s="76" t="s">
        <v>214</v>
      </c>
      <c r="C248" t="str">
        <f>A248&amp;B248</f>
        <v>St Laurence Catholic Primary School2022/2023</v>
      </c>
      <c r="D248">
        <v>31</v>
      </c>
      <c r="E248">
        <v>28</v>
      </c>
      <c r="F248">
        <v>39</v>
      </c>
      <c r="G248">
        <v>45</v>
      </c>
      <c r="H248">
        <v>40</v>
      </c>
      <c r="I248">
        <v>38</v>
      </c>
      <c r="J248">
        <v>43</v>
      </c>
      <c r="K248">
        <v>264</v>
      </c>
      <c r="L248" s="90">
        <v>45</v>
      </c>
    </row>
    <row r="249" spans="1:12">
      <c r="A249" s="102" t="s">
        <v>39</v>
      </c>
      <c r="B249" s="77" t="s">
        <v>215</v>
      </c>
      <c r="C249" t="str">
        <f>A249&amp;B249</f>
        <v>St Laurence Catholic Primary School2023/2024</v>
      </c>
      <c r="D249">
        <v>26</v>
      </c>
      <c r="E249">
        <v>31</v>
      </c>
      <c r="F249">
        <v>26</v>
      </c>
      <c r="G249">
        <v>41</v>
      </c>
      <c r="H249">
        <v>44</v>
      </c>
      <c r="I249">
        <v>40</v>
      </c>
      <c r="J249">
        <v>37</v>
      </c>
      <c r="K249">
        <v>245</v>
      </c>
      <c r="L249" s="91">
        <v>45</v>
      </c>
    </row>
    <row r="250" spans="1:12">
      <c r="A250" s="102" t="s">
        <v>39</v>
      </c>
      <c r="B250" s="77" t="s">
        <v>245</v>
      </c>
      <c r="C250" t="str">
        <f>A250&amp;B250</f>
        <v>St Laurence Catholic Primary School2024/2025</v>
      </c>
      <c r="D250">
        <v>28</v>
      </c>
      <c r="E250">
        <v>26</v>
      </c>
      <c r="F250">
        <v>29</v>
      </c>
      <c r="G250">
        <v>28</v>
      </c>
      <c r="H250">
        <v>40</v>
      </c>
      <c r="I250">
        <v>44</v>
      </c>
      <c r="J250">
        <v>39</v>
      </c>
      <c r="K250">
        <v>234</v>
      </c>
      <c r="L250" s="91">
        <v>45</v>
      </c>
    </row>
    <row r="251" spans="1:12">
      <c r="A251" s="103" t="s">
        <v>39</v>
      </c>
      <c r="B251" s="77" t="s">
        <v>255</v>
      </c>
      <c r="C251" t="str">
        <f>A251&amp;B251</f>
        <v>St Laurence Catholic Primary School2025/2026</v>
      </c>
      <c r="D251">
        <v>28</v>
      </c>
      <c r="E251">
        <v>28</v>
      </c>
      <c r="F251">
        <v>24</v>
      </c>
      <c r="G251">
        <v>31</v>
      </c>
      <c r="H251">
        <v>27</v>
      </c>
      <c r="I251">
        <v>40</v>
      </c>
      <c r="J251">
        <v>43</v>
      </c>
      <c r="K251">
        <v>221</v>
      </c>
      <c r="L251" s="91">
        <v>45</v>
      </c>
    </row>
    <row r="252" spans="1:12">
      <c r="A252" s="104" t="s">
        <v>39</v>
      </c>
      <c r="B252" s="78" t="s">
        <v>256</v>
      </c>
      <c r="C252" t="str">
        <f>A252&amp;B252</f>
        <v>St Laurence Catholic Primary School2026/2027</v>
      </c>
      <c r="D252">
        <v>28</v>
      </c>
      <c r="E252">
        <v>28</v>
      </c>
      <c r="F252">
        <v>26</v>
      </c>
      <c r="G252">
        <v>26</v>
      </c>
      <c r="H252">
        <v>30</v>
      </c>
      <c r="I252">
        <v>27</v>
      </c>
      <c r="J252">
        <v>39</v>
      </c>
      <c r="K252">
        <v>204</v>
      </c>
      <c r="L252" s="91">
        <v>45</v>
      </c>
    </row>
    <row r="253" spans="1:12" ht="15.75" thickBot="1">
      <c r="A253" s="105" t="s">
        <v>39</v>
      </c>
      <c r="B253" s="79" t="s">
        <v>266</v>
      </c>
      <c r="C253" t="str">
        <f>A253&amp;B253</f>
        <v>St Laurence Catholic Primary School2027/2028</v>
      </c>
      <c r="D253">
        <v>28</v>
      </c>
      <c r="E253">
        <v>28</v>
      </c>
      <c r="F253">
        <v>26</v>
      </c>
      <c r="G253">
        <v>28</v>
      </c>
      <c r="H253">
        <v>25</v>
      </c>
      <c r="I253">
        <v>30</v>
      </c>
      <c r="J253">
        <v>26</v>
      </c>
      <c r="K253">
        <v>191</v>
      </c>
      <c r="L253" s="92">
        <v>45</v>
      </c>
    </row>
    <row r="254" spans="1:12" ht="15.75" thickTop="1">
      <c r="A254" s="72" t="s">
        <v>40</v>
      </c>
      <c r="B254" s="73" t="s">
        <v>211</v>
      </c>
      <c r="C254" t="str">
        <f>A254&amp;B254</f>
        <v>St Luke's CofE Primary School2019/2020</v>
      </c>
      <c r="D254">
        <v>21</v>
      </c>
      <c r="E254">
        <v>21</v>
      </c>
      <c r="F254">
        <v>22</v>
      </c>
      <c r="G254">
        <v>22</v>
      </c>
      <c r="H254">
        <v>19</v>
      </c>
      <c r="I254">
        <v>30</v>
      </c>
      <c r="J254">
        <v>27</v>
      </c>
      <c r="K254">
        <v>162</v>
      </c>
      <c r="L254" s="88">
        <v>0</v>
      </c>
    </row>
    <row r="255" spans="1:12">
      <c r="A255" s="74" t="s">
        <v>40</v>
      </c>
      <c r="B255" s="75" t="s">
        <v>212</v>
      </c>
      <c r="C255" t="str">
        <f>A255&amp;B255</f>
        <v>St Luke's CofE Primary School2020/2021</v>
      </c>
      <c r="D255">
        <v>9</v>
      </c>
      <c r="E255">
        <v>17</v>
      </c>
      <c r="F255">
        <v>19</v>
      </c>
      <c r="G255">
        <v>18</v>
      </c>
      <c r="H255">
        <v>19</v>
      </c>
      <c r="I255">
        <v>22</v>
      </c>
      <c r="J255">
        <v>28</v>
      </c>
      <c r="K255">
        <v>132</v>
      </c>
      <c r="L255" s="89">
        <v>0</v>
      </c>
    </row>
    <row r="256" spans="1:12">
      <c r="A256" s="74" t="s">
        <v>40</v>
      </c>
      <c r="B256" s="75" t="s">
        <v>213</v>
      </c>
      <c r="C256" t="str">
        <f>A256&amp;B256</f>
        <v>St Luke's CofE Primary School2021/2022</v>
      </c>
      <c r="D256">
        <v>6</v>
      </c>
      <c r="E256">
        <v>12</v>
      </c>
      <c r="F256">
        <v>13</v>
      </c>
      <c r="G256">
        <v>21</v>
      </c>
      <c r="H256">
        <v>20</v>
      </c>
      <c r="I256">
        <v>17</v>
      </c>
      <c r="J256">
        <v>28</v>
      </c>
      <c r="K256">
        <v>117</v>
      </c>
      <c r="L256" s="89">
        <v>0</v>
      </c>
    </row>
    <row r="257" spans="1:12">
      <c r="A257" s="101" t="s">
        <v>40</v>
      </c>
      <c r="B257" s="76" t="s">
        <v>214</v>
      </c>
      <c r="C257" t="str">
        <f>A257&amp;B257</f>
        <v>St Luke's CofE Primary School2022/2023</v>
      </c>
      <c r="D257">
        <v>9</v>
      </c>
      <c r="E257">
        <v>5</v>
      </c>
      <c r="F257">
        <v>7</v>
      </c>
      <c r="G257">
        <v>16</v>
      </c>
      <c r="H257">
        <v>22</v>
      </c>
      <c r="I257">
        <v>19</v>
      </c>
      <c r="J257">
        <v>29</v>
      </c>
      <c r="K257">
        <v>107</v>
      </c>
      <c r="L257" s="90">
        <v>30</v>
      </c>
    </row>
    <row r="258" spans="1:12">
      <c r="A258" s="102" t="s">
        <v>40</v>
      </c>
      <c r="B258" s="77" t="s">
        <v>215</v>
      </c>
      <c r="C258" t="str">
        <f>A258&amp;B258</f>
        <v>St Luke's CofE Primary School2023/2024</v>
      </c>
      <c r="D258">
        <v>9</v>
      </c>
      <c r="E258">
        <v>9</v>
      </c>
      <c r="F258">
        <v>5</v>
      </c>
      <c r="G258">
        <v>9</v>
      </c>
      <c r="H258">
        <v>17</v>
      </c>
      <c r="I258">
        <v>21</v>
      </c>
      <c r="J258">
        <v>27</v>
      </c>
      <c r="K258">
        <v>97</v>
      </c>
      <c r="L258" s="91">
        <v>30</v>
      </c>
    </row>
    <row r="259" spans="1:12">
      <c r="A259" s="102" t="s">
        <v>40</v>
      </c>
      <c r="B259" s="77" t="s">
        <v>245</v>
      </c>
      <c r="C259" t="str">
        <f>A259&amp;B259</f>
        <v>St Luke's CofE Primary School2024/2025</v>
      </c>
      <c r="D259">
        <v>12</v>
      </c>
      <c r="E259">
        <v>9</v>
      </c>
      <c r="F259">
        <v>9</v>
      </c>
      <c r="G259">
        <v>7</v>
      </c>
      <c r="H259">
        <v>10</v>
      </c>
      <c r="I259">
        <v>16</v>
      </c>
      <c r="J259">
        <v>29</v>
      </c>
      <c r="K259">
        <v>92</v>
      </c>
      <c r="L259" s="91">
        <v>30</v>
      </c>
    </row>
    <row r="260" spans="1:12">
      <c r="A260" s="103" t="s">
        <v>40</v>
      </c>
      <c r="B260" s="77" t="s">
        <v>255</v>
      </c>
      <c r="C260" t="str">
        <f>A260&amp;B260</f>
        <v>St Luke's CofE Primary School2025/2026</v>
      </c>
      <c r="D260">
        <v>11</v>
      </c>
      <c r="E260">
        <v>12</v>
      </c>
      <c r="F260">
        <v>9</v>
      </c>
      <c r="G260">
        <v>11</v>
      </c>
      <c r="H260">
        <v>8</v>
      </c>
      <c r="I260">
        <v>9</v>
      </c>
      <c r="J260">
        <v>24</v>
      </c>
      <c r="K260">
        <v>84</v>
      </c>
      <c r="L260" s="91">
        <v>30</v>
      </c>
    </row>
    <row r="261" spans="1:12">
      <c r="A261" s="104" t="s">
        <v>40</v>
      </c>
      <c r="B261" s="78" t="s">
        <v>256</v>
      </c>
      <c r="C261" t="str">
        <f>A261&amp;B261</f>
        <v>St Luke's CofE Primary School2026/2027</v>
      </c>
      <c r="D261">
        <v>12</v>
      </c>
      <c r="E261">
        <v>11</v>
      </c>
      <c r="F261">
        <v>12</v>
      </c>
      <c r="G261">
        <v>11</v>
      </c>
      <c r="H261">
        <v>12</v>
      </c>
      <c r="I261">
        <v>7</v>
      </c>
      <c r="J261">
        <v>17</v>
      </c>
      <c r="K261">
        <v>82</v>
      </c>
      <c r="L261" s="91">
        <v>30</v>
      </c>
    </row>
    <row r="262" spans="1:12" ht="15.75" thickBot="1">
      <c r="A262" s="105" t="s">
        <v>40</v>
      </c>
      <c r="B262" s="79" t="s">
        <v>266</v>
      </c>
      <c r="C262" t="str">
        <f>A262&amp;B262</f>
        <v>St Luke's CofE Primary School2027/2028</v>
      </c>
      <c r="D262">
        <v>12</v>
      </c>
      <c r="E262">
        <v>12</v>
      </c>
      <c r="F262">
        <v>11</v>
      </c>
      <c r="G262">
        <v>14</v>
      </c>
      <c r="H262">
        <v>12</v>
      </c>
      <c r="I262">
        <v>11</v>
      </c>
      <c r="J262">
        <v>15</v>
      </c>
      <c r="K262">
        <v>87</v>
      </c>
      <c r="L262" s="92">
        <v>30</v>
      </c>
    </row>
    <row r="263" spans="1:12" ht="15.75" thickTop="1">
      <c r="A263" s="72" t="s">
        <v>41</v>
      </c>
      <c r="B263" s="73" t="s">
        <v>211</v>
      </c>
      <c r="C263" t="str">
        <f>A263&amp;B263</f>
        <v>The Grove Primary School2019/2020</v>
      </c>
      <c r="D263">
        <v>39</v>
      </c>
      <c r="E263">
        <v>45</v>
      </c>
      <c r="F263">
        <v>26</v>
      </c>
      <c r="G263">
        <v>47</v>
      </c>
      <c r="H263">
        <v>26</v>
      </c>
      <c r="I263">
        <v>35</v>
      </c>
      <c r="J263">
        <v>43</v>
      </c>
      <c r="K263">
        <v>261</v>
      </c>
      <c r="L263" s="88">
        <v>0</v>
      </c>
    </row>
    <row r="264" spans="1:12">
      <c r="A264" s="74" t="s">
        <v>41</v>
      </c>
      <c r="B264" s="75" t="s">
        <v>212</v>
      </c>
      <c r="C264" t="str">
        <f>A264&amp;B264</f>
        <v>The Grove Primary School2020/2021</v>
      </c>
      <c r="D264">
        <v>33</v>
      </c>
      <c r="E264">
        <v>33</v>
      </c>
      <c r="F264">
        <v>40</v>
      </c>
      <c r="G264">
        <v>28</v>
      </c>
      <c r="H264">
        <v>39</v>
      </c>
      <c r="I264">
        <v>24</v>
      </c>
      <c r="J264">
        <v>33</v>
      </c>
      <c r="K264">
        <v>230</v>
      </c>
      <c r="L264" s="89">
        <v>0</v>
      </c>
    </row>
    <row r="265" spans="1:12">
      <c r="A265" s="74" t="s">
        <v>41</v>
      </c>
      <c r="B265" s="75" t="s">
        <v>213</v>
      </c>
      <c r="C265" t="str">
        <f>A265&amp;B265</f>
        <v>The Grove Primary School2021/2022</v>
      </c>
      <c r="D265">
        <v>30</v>
      </c>
      <c r="E265">
        <v>30</v>
      </c>
      <c r="F265">
        <v>36</v>
      </c>
      <c r="G265">
        <v>38</v>
      </c>
      <c r="H265">
        <v>30</v>
      </c>
      <c r="I265">
        <v>38</v>
      </c>
      <c r="J265">
        <v>23</v>
      </c>
      <c r="K265">
        <v>225</v>
      </c>
      <c r="L265" s="89">
        <v>0</v>
      </c>
    </row>
    <row r="266" spans="1:12">
      <c r="A266" s="101" t="s">
        <v>41</v>
      </c>
      <c r="B266" s="76" t="s">
        <v>214</v>
      </c>
      <c r="C266" t="str">
        <f>A266&amp;B266</f>
        <v>The Grove Primary School2022/2023</v>
      </c>
      <c r="D266">
        <v>24</v>
      </c>
      <c r="E266">
        <v>30</v>
      </c>
      <c r="F266">
        <v>30</v>
      </c>
      <c r="G266">
        <v>33</v>
      </c>
      <c r="H266">
        <v>38</v>
      </c>
      <c r="I266">
        <v>29</v>
      </c>
      <c r="J266">
        <v>39</v>
      </c>
      <c r="K266">
        <v>223</v>
      </c>
      <c r="L266" s="90">
        <v>30</v>
      </c>
    </row>
    <row r="267" spans="1:12">
      <c r="A267" s="102" t="s">
        <v>41</v>
      </c>
      <c r="B267" s="77" t="s">
        <v>215</v>
      </c>
      <c r="C267" t="str">
        <f>A267&amp;B267</f>
        <v>The Grove Primary School2023/2024</v>
      </c>
      <c r="D267">
        <v>35</v>
      </c>
      <c r="E267">
        <v>24</v>
      </c>
      <c r="F267">
        <v>31</v>
      </c>
      <c r="G267">
        <v>29</v>
      </c>
      <c r="H267">
        <v>33</v>
      </c>
      <c r="I267">
        <v>38</v>
      </c>
      <c r="J267">
        <v>30</v>
      </c>
      <c r="K267">
        <v>220</v>
      </c>
      <c r="L267" s="91">
        <v>30</v>
      </c>
    </row>
    <row r="268" spans="1:12">
      <c r="A268" s="102" t="s">
        <v>41</v>
      </c>
      <c r="B268" s="77" t="s">
        <v>245</v>
      </c>
      <c r="C268" t="str">
        <f>A268&amp;B268</f>
        <v>The Grove Primary School2024/2025</v>
      </c>
      <c r="D268">
        <v>23</v>
      </c>
      <c r="E268">
        <v>33</v>
      </c>
      <c r="F268">
        <v>24</v>
      </c>
      <c r="G268">
        <v>29</v>
      </c>
      <c r="H268">
        <v>28</v>
      </c>
      <c r="I268">
        <v>32</v>
      </c>
      <c r="J268">
        <v>38</v>
      </c>
      <c r="K268">
        <v>207</v>
      </c>
      <c r="L268" s="91">
        <v>30</v>
      </c>
    </row>
    <row r="269" spans="1:12">
      <c r="A269" s="103" t="s">
        <v>41</v>
      </c>
      <c r="B269" s="77" t="s">
        <v>255</v>
      </c>
      <c r="C269" t="str">
        <f>A269&amp;B269</f>
        <v>The Grove Primary School2025/2026</v>
      </c>
      <c r="D269">
        <v>30</v>
      </c>
      <c r="E269">
        <v>21</v>
      </c>
      <c r="F269">
        <v>33</v>
      </c>
      <c r="G269">
        <v>22</v>
      </c>
      <c r="H269">
        <v>28</v>
      </c>
      <c r="I269">
        <v>27</v>
      </c>
      <c r="J269">
        <v>32</v>
      </c>
      <c r="K269">
        <v>193</v>
      </c>
      <c r="L269" s="91">
        <v>30</v>
      </c>
    </row>
    <row r="270" spans="1:12">
      <c r="A270" s="104" t="s">
        <v>41</v>
      </c>
      <c r="B270" s="78" t="s">
        <v>256</v>
      </c>
      <c r="C270" t="str">
        <f>A270&amp;B270</f>
        <v>The Grove Primary School2026/2027</v>
      </c>
      <c r="D270">
        <v>32</v>
      </c>
      <c r="E270">
        <v>28</v>
      </c>
      <c r="F270">
        <v>21</v>
      </c>
      <c r="G270">
        <v>31</v>
      </c>
      <c r="H270">
        <v>21</v>
      </c>
      <c r="I270">
        <v>27</v>
      </c>
      <c r="J270">
        <v>27</v>
      </c>
      <c r="K270">
        <v>187</v>
      </c>
      <c r="L270" s="91">
        <v>30</v>
      </c>
    </row>
    <row r="271" spans="1:12" ht="15.75" thickBot="1">
      <c r="A271" s="105" t="s">
        <v>41</v>
      </c>
      <c r="B271" s="79" t="s">
        <v>266</v>
      </c>
      <c r="C271" t="str">
        <f>A271&amp;B271</f>
        <v>The Grove Primary School2027/2028</v>
      </c>
      <c r="D271">
        <v>33</v>
      </c>
      <c r="E271">
        <v>30</v>
      </c>
      <c r="F271">
        <v>28</v>
      </c>
      <c r="G271">
        <v>19</v>
      </c>
      <c r="H271">
        <v>30</v>
      </c>
      <c r="I271">
        <v>20</v>
      </c>
      <c r="J271">
        <v>27</v>
      </c>
      <c r="K271">
        <v>187</v>
      </c>
      <c r="L271" s="92">
        <v>30</v>
      </c>
    </row>
    <row r="272" spans="1:12" ht="15.75" thickTop="1">
      <c r="A272" s="72" t="s">
        <v>42</v>
      </c>
      <c r="B272" s="73" t="s">
        <v>211</v>
      </c>
      <c r="C272" t="str">
        <f>A272&amp;B272</f>
        <v>University of Cambridge Primary School2019/2020</v>
      </c>
      <c r="D272">
        <v>88</v>
      </c>
      <c r="E272">
        <v>89</v>
      </c>
      <c r="F272">
        <v>90</v>
      </c>
      <c r="G272">
        <v>85</v>
      </c>
      <c r="H272">
        <v>60</v>
      </c>
      <c r="I272">
        <v>29</v>
      </c>
      <c r="J272">
        <v>30</v>
      </c>
      <c r="K272">
        <v>471</v>
      </c>
      <c r="L272" s="88">
        <v>0</v>
      </c>
    </row>
    <row r="273" spans="1:12">
      <c r="A273" s="74" t="s">
        <v>42</v>
      </c>
      <c r="B273" s="75" t="s">
        <v>212</v>
      </c>
      <c r="C273" t="str">
        <f>A273&amp;B273</f>
        <v>University of Cambridge Primary School2020/2021</v>
      </c>
      <c r="D273">
        <v>90</v>
      </c>
      <c r="E273">
        <v>90</v>
      </c>
      <c r="F273">
        <v>90</v>
      </c>
      <c r="G273">
        <v>89</v>
      </c>
      <c r="H273">
        <v>87</v>
      </c>
      <c r="I273">
        <v>59</v>
      </c>
      <c r="J273">
        <v>30</v>
      </c>
      <c r="K273">
        <v>535</v>
      </c>
      <c r="L273" s="89">
        <v>0</v>
      </c>
    </row>
    <row r="274" spans="1:12">
      <c r="A274" s="74" t="s">
        <v>42</v>
      </c>
      <c r="B274" s="75" t="s">
        <v>213</v>
      </c>
      <c r="C274" t="str">
        <f>A274&amp;B274</f>
        <v>University of Cambridge Primary School2021/2022</v>
      </c>
      <c r="D274">
        <v>89</v>
      </c>
      <c r="E274">
        <v>89</v>
      </c>
      <c r="F274">
        <v>90</v>
      </c>
      <c r="G274">
        <v>90</v>
      </c>
      <c r="H274">
        <v>90</v>
      </c>
      <c r="I274">
        <v>88</v>
      </c>
      <c r="J274">
        <v>59</v>
      </c>
      <c r="K274">
        <v>595</v>
      </c>
      <c r="L274" s="89">
        <v>0</v>
      </c>
    </row>
    <row r="275" spans="1:12">
      <c r="A275" s="101" t="s">
        <v>42</v>
      </c>
      <c r="B275" s="76" t="s">
        <v>214</v>
      </c>
      <c r="C275" t="str">
        <f>A275&amp;B275</f>
        <v>University of Cambridge Primary School2022/2023</v>
      </c>
      <c r="D275">
        <v>87</v>
      </c>
      <c r="E275">
        <v>88</v>
      </c>
      <c r="F275">
        <v>89</v>
      </c>
      <c r="G275">
        <v>90</v>
      </c>
      <c r="H275">
        <v>89</v>
      </c>
      <c r="I275">
        <v>90</v>
      </c>
      <c r="J275">
        <v>89</v>
      </c>
      <c r="K275">
        <v>622</v>
      </c>
      <c r="L275" s="90">
        <v>90</v>
      </c>
    </row>
    <row r="276" spans="1:12">
      <c r="A276" s="102" t="s">
        <v>42</v>
      </c>
      <c r="B276" s="77" t="s">
        <v>215</v>
      </c>
      <c r="C276" t="str">
        <f>A276&amp;B276</f>
        <v>University of Cambridge Primary School2023/2024</v>
      </c>
      <c r="D276">
        <v>92</v>
      </c>
      <c r="E276">
        <v>90</v>
      </c>
      <c r="F276">
        <v>91</v>
      </c>
      <c r="G276">
        <v>92</v>
      </c>
      <c r="H276">
        <v>93</v>
      </c>
      <c r="I276">
        <v>92</v>
      </c>
      <c r="J276">
        <v>94</v>
      </c>
      <c r="K276">
        <v>644</v>
      </c>
      <c r="L276" s="91">
        <v>90</v>
      </c>
    </row>
    <row r="277" spans="1:12">
      <c r="A277" s="102" t="s">
        <v>42</v>
      </c>
      <c r="B277" s="77" t="s">
        <v>245</v>
      </c>
      <c r="C277" t="str">
        <f>A277&amp;B277</f>
        <v>University of Cambridge Primary School2024/2025</v>
      </c>
      <c r="D277">
        <v>122</v>
      </c>
      <c r="E277">
        <v>105</v>
      </c>
      <c r="F277">
        <v>100</v>
      </c>
      <c r="G277">
        <v>101</v>
      </c>
      <c r="H277">
        <v>102</v>
      </c>
      <c r="I277">
        <v>103</v>
      </c>
      <c r="J277">
        <v>103</v>
      </c>
      <c r="K277">
        <v>736</v>
      </c>
      <c r="L277" s="91">
        <v>90</v>
      </c>
    </row>
    <row r="278" spans="1:12">
      <c r="A278" s="103" t="s">
        <v>42</v>
      </c>
      <c r="B278" s="77" t="s">
        <v>255</v>
      </c>
      <c r="C278" t="str">
        <f>A278&amp;B278</f>
        <v>University of Cambridge Primary School2025/2026</v>
      </c>
      <c r="D278">
        <v>149</v>
      </c>
      <c r="E278">
        <v>135</v>
      </c>
      <c r="F278">
        <v>115</v>
      </c>
      <c r="G278">
        <v>110</v>
      </c>
      <c r="H278">
        <v>111</v>
      </c>
      <c r="I278">
        <v>112</v>
      </c>
      <c r="J278">
        <v>114</v>
      </c>
      <c r="K278">
        <v>846</v>
      </c>
      <c r="L278" s="91">
        <v>90</v>
      </c>
    </row>
    <row r="279" spans="1:12">
      <c r="A279" s="104" t="s">
        <v>42</v>
      </c>
      <c r="B279" s="78" t="s">
        <v>256</v>
      </c>
      <c r="C279" t="str">
        <f>A279&amp;B279</f>
        <v>University of Cambridge Primary School2026/2027</v>
      </c>
      <c r="D279">
        <v>181</v>
      </c>
      <c r="E279">
        <v>164</v>
      </c>
      <c r="F279">
        <v>147</v>
      </c>
      <c r="G279">
        <v>127</v>
      </c>
      <c r="H279">
        <v>122</v>
      </c>
      <c r="I279">
        <v>123</v>
      </c>
      <c r="J279">
        <v>125</v>
      </c>
      <c r="K279">
        <v>989</v>
      </c>
      <c r="L279" s="91">
        <v>90</v>
      </c>
    </row>
    <row r="280" spans="1:12" ht="15.75" thickBot="1">
      <c r="A280" s="105" t="s">
        <v>42</v>
      </c>
      <c r="B280" s="79" t="s">
        <v>266</v>
      </c>
      <c r="C280" t="str">
        <f>A280&amp;B280</f>
        <v>University of Cambridge Primary School2027/2028</v>
      </c>
      <c r="D280">
        <v>228</v>
      </c>
      <c r="E280">
        <v>190</v>
      </c>
      <c r="F280">
        <v>171</v>
      </c>
      <c r="G280">
        <v>154</v>
      </c>
      <c r="H280">
        <v>134</v>
      </c>
      <c r="I280">
        <v>129</v>
      </c>
      <c r="J280">
        <v>131</v>
      </c>
      <c r="K280" s="112">
        <v>1137</v>
      </c>
      <c r="L280" s="92">
        <v>90</v>
      </c>
    </row>
    <row r="281" spans="1:12" ht="15.75" thickTop="1">
      <c r="A281" s="72" t="s">
        <v>43</v>
      </c>
      <c r="B281" s="73" t="s">
        <v>211</v>
      </c>
      <c r="C281" t="str">
        <f>A281&amp;B281</f>
        <v>Bewick Bridge Community Primary School2019/2020</v>
      </c>
      <c r="D281">
        <v>28</v>
      </c>
      <c r="E281">
        <v>25</v>
      </c>
      <c r="F281">
        <v>38</v>
      </c>
      <c r="G281">
        <v>29</v>
      </c>
      <c r="H281">
        <v>32</v>
      </c>
      <c r="I281">
        <v>29</v>
      </c>
      <c r="J281">
        <v>29</v>
      </c>
      <c r="K281">
        <v>210</v>
      </c>
      <c r="L281" s="88">
        <v>0</v>
      </c>
    </row>
    <row r="282" spans="1:12">
      <c r="A282" s="74" t="s">
        <v>43</v>
      </c>
      <c r="B282" s="75" t="s">
        <v>212</v>
      </c>
      <c r="C282" t="str">
        <f>A282&amp;B282</f>
        <v>Bewick Bridge Community Primary School2020/2021</v>
      </c>
      <c r="D282">
        <v>28</v>
      </c>
      <c r="E282">
        <v>27</v>
      </c>
      <c r="F282">
        <v>22</v>
      </c>
      <c r="G282">
        <v>32</v>
      </c>
      <c r="H282">
        <v>30</v>
      </c>
      <c r="I282">
        <v>30</v>
      </c>
      <c r="J282">
        <v>29</v>
      </c>
      <c r="K282">
        <v>198</v>
      </c>
      <c r="L282" s="89">
        <v>0</v>
      </c>
    </row>
    <row r="283" spans="1:12">
      <c r="A283" s="74" t="s">
        <v>43</v>
      </c>
      <c r="B283" s="75" t="s">
        <v>213</v>
      </c>
      <c r="C283" t="str">
        <f>A283&amp;B283</f>
        <v>Bewick Bridge Community Primary School2021/2022</v>
      </c>
      <c r="D283">
        <v>28</v>
      </c>
      <c r="E283">
        <v>25</v>
      </c>
      <c r="F283">
        <v>26</v>
      </c>
      <c r="G283">
        <v>21</v>
      </c>
      <c r="H283">
        <v>31</v>
      </c>
      <c r="I283">
        <v>30</v>
      </c>
      <c r="J283">
        <v>29</v>
      </c>
      <c r="K283">
        <v>190</v>
      </c>
      <c r="L283" s="89">
        <v>0</v>
      </c>
    </row>
    <row r="284" spans="1:12" ht="30">
      <c r="A284" s="101" t="s">
        <v>43</v>
      </c>
      <c r="B284" s="76" t="s">
        <v>214</v>
      </c>
      <c r="C284" t="str">
        <f>A284&amp;B284</f>
        <v>Bewick Bridge Community Primary School2022/2023</v>
      </c>
      <c r="D284">
        <v>26</v>
      </c>
      <c r="E284">
        <v>24</v>
      </c>
      <c r="F284">
        <v>24</v>
      </c>
      <c r="G284">
        <v>29</v>
      </c>
      <c r="H284">
        <v>24</v>
      </c>
      <c r="I284">
        <v>28</v>
      </c>
      <c r="J284">
        <v>29</v>
      </c>
      <c r="K284">
        <v>184</v>
      </c>
      <c r="L284" s="90">
        <v>30</v>
      </c>
    </row>
    <row r="285" spans="1:12" ht="30">
      <c r="A285" s="102" t="s">
        <v>43</v>
      </c>
      <c r="B285" s="77" t="s">
        <v>215</v>
      </c>
      <c r="C285" t="str">
        <f>A285&amp;B285</f>
        <v>Bewick Bridge Community Primary School2023/2024</v>
      </c>
      <c r="D285">
        <v>31</v>
      </c>
      <c r="E285">
        <v>23</v>
      </c>
      <c r="F285">
        <v>23</v>
      </c>
      <c r="G285">
        <v>24</v>
      </c>
      <c r="H285">
        <v>30</v>
      </c>
      <c r="I285">
        <v>22</v>
      </c>
      <c r="J285">
        <v>27</v>
      </c>
      <c r="K285">
        <v>180</v>
      </c>
      <c r="L285" s="91">
        <v>30</v>
      </c>
    </row>
    <row r="286" spans="1:12" ht="30">
      <c r="A286" s="102" t="s">
        <v>43</v>
      </c>
      <c r="B286" s="77" t="s">
        <v>245</v>
      </c>
      <c r="C286" t="str">
        <f>A286&amp;B286</f>
        <v>Bewick Bridge Community Primary School2024/2025</v>
      </c>
      <c r="D286">
        <v>31</v>
      </c>
      <c r="E286">
        <v>28</v>
      </c>
      <c r="F286">
        <v>22</v>
      </c>
      <c r="G286">
        <v>23</v>
      </c>
      <c r="H286">
        <v>25</v>
      </c>
      <c r="I286">
        <v>28</v>
      </c>
      <c r="J286">
        <v>21</v>
      </c>
      <c r="K286">
        <v>178</v>
      </c>
      <c r="L286" s="91">
        <v>30</v>
      </c>
    </row>
    <row r="287" spans="1:12" ht="30">
      <c r="A287" s="103" t="s">
        <v>43</v>
      </c>
      <c r="B287" s="77" t="s">
        <v>255</v>
      </c>
      <c r="C287" t="str">
        <f>A287&amp;B287</f>
        <v>Bewick Bridge Community Primary School2025/2026</v>
      </c>
      <c r="D287">
        <v>29</v>
      </c>
      <c r="E287">
        <v>28</v>
      </c>
      <c r="F287">
        <v>27</v>
      </c>
      <c r="G287">
        <v>22</v>
      </c>
      <c r="H287">
        <v>24</v>
      </c>
      <c r="I287">
        <v>23</v>
      </c>
      <c r="J287">
        <v>27</v>
      </c>
      <c r="K287">
        <v>180</v>
      </c>
      <c r="L287" s="91">
        <v>30</v>
      </c>
    </row>
    <row r="288" spans="1:12" ht="30">
      <c r="A288" s="104" t="s">
        <v>43</v>
      </c>
      <c r="B288" s="78" t="s">
        <v>256</v>
      </c>
      <c r="C288" t="str">
        <f>A288&amp;B288</f>
        <v>Bewick Bridge Community Primary School2026/2027</v>
      </c>
      <c r="D288">
        <v>32</v>
      </c>
      <c r="E288">
        <v>26</v>
      </c>
      <c r="F288">
        <v>27</v>
      </c>
      <c r="G288">
        <v>27</v>
      </c>
      <c r="H288">
        <v>23</v>
      </c>
      <c r="I288">
        <v>22</v>
      </c>
      <c r="J288">
        <v>22</v>
      </c>
      <c r="K288">
        <v>179</v>
      </c>
      <c r="L288" s="91">
        <v>30</v>
      </c>
    </row>
    <row r="289" spans="1:12" ht="30.75" thickBot="1">
      <c r="A289" s="105" t="s">
        <v>43</v>
      </c>
      <c r="B289" s="79" t="s">
        <v>266</v>
      </c>
      <c r="C289" t="str">
        <f>A289&amp;B289</f>
        <v>Bewick Bridge Community Primary School2027/2028</v>
      </c>
      <c r="D289">
        <v>32</v>
      </c>
      <c r="E289">
        <v>29</v>
      </c>
      <c r="F289">
        <v>25</v>
      </c>
      <c r="G289">
        <v>27</v>
      </c>
      <c r="H289">
        <v>28</v>
      </c>
      <c r="I289">
        <v>21</v>
      </c>
      <c r="J289">
        <v>21</v>
      </c>
      <c r="K289">
        <v>183</v>
      </c>
      <c r="L289" s="92">
        <v>30</v>
      </c>
    </row>
    <row r="290" spans="1:12" ht="15.75" thickTop="1">
      <c r="A290" s="72" t="s">
        <v>44</v>
      </c>
      <c r="B290" s="73" t="s">
        <v>211</v>
      </c>
      <c r="C290" t="str">
        <f>A290&amp;B290</f>
        <v>Cherry Hinton Church of England Voluntary Controlled Primary School2019/2020</v>
      </c>
      <c r="D290">
        <v>18</v>
      </c>
      <c r="E290">
        <v>29</v>
      </c>
      <c r="F290">
        <v>29</v>
      </c>
      <c r="G290">
        <v>30</v>
      </c>
      <c r="H290">
        <v>29</v>
      </c>
      <c r="I290">
        <v>29</v>
      </c>
      <c r="J290">
        <v>23</v>
      </c>
      <c r="K290">
        <v>187</v>
      </c>
      <c r="L290" s="88">
        <v>0</v>
      </c>
    </row>
    <row r="291" spans="1:12">
      <c r="A291" s="74" t="s">
        <v>44</v>
      </c>
      <c r="B291" s="75" t="s">
        <v>212</v>
      </c>
      <c r="C291" t="str">
        <f>A291&amp;B291</f>
        <v>Cherry Hinton Church of England Voluntary Controlled Primary School2020/2021</v>
      </c>
      <c r="D291">
        <v>28</v>
      </c>
      <c r="E291">
        <v>15</v>
      </c>
      <c r="F291">
        <v>29</v>
      </c>
      <c r="G291">
        <v>26</v>
      </c>
      <c r="H291">
        <v>27</v>
      </c>
      <c r="I291">
        <v>24</v>
      </c>
      <c r="J291">
        <v>26</v>
      </c>
      <c r="K291">
        <v>175</v>
      </c>
      <c r="L291" s="89">
        <v>0</v>
      </c>
    </row>
    <row r="292" spans="1:12">
      <c r="A292" s="74" t="s">
        <v>44</v>
      </c>
      <c r="B292" s="75" t="s">
        <v>213</v>
      </c>
      <c r="C292" t="str">
        <f>A292&amp;B292</f>
        <v>Cherry Hinton Church of England Voluntary Controlled Primary School2021/2022</v>
      </c>
      <c r="D292">
        <v>29</v>
      </c>
      <c r="E292">
        <v>25</v>
      </c>
      <c r="F292">
        <v>21</v>
      </c>
      <c r="G292">
        <v>26</v>
      </c>
      <c r="H292">
        <v>26</v>
      </c>
      <c r="I292">
        <v>30</v>
      </c>
      <c r="J292">
        <v>25</v>
      </c>
      <c r="K292">
        <v>182</v>
      </c>
      <c r="L292" s="89">
        <v>0</v>
      </c>
    </row>
    <row r="293" spans="1:12" ht="30">
      <c r="A293" s="101" t="s">
        <v>44</v>
      </c>
      <c r="B293" s="76" t="s">
        <v>214</v>
      </c>
      <c r="C293" t="str">
        <f>A293&amp;B293</f>
        <v>Cherry Hinton Church of England Voluntary Controlled Primary School2022/2023</v>
      </c>
      <c r="D293">
        <v>22</v>
      </c>
      <c r="E293">
        <v>23</v>
      </c>
      <c r="F293">
        <v>25</v>
      </c>
      <c r="G293">
        <v>17</v>
      </c>
      <c r="H293">
        <v>24</v>
      </c>
      <c r="I293">
        <v>25</v>
      </c>
      <c r="J293">
        <v>30</v>
      </c>
      <c r="K293">
        <v>166</v>
      </c>
      <c r="L293" s="90">
        <v>30</v>
      </c>
    </row>
    <row r="294" spans="1:12" ht="30">
      <c r="A294" s="102" t="s">
        <v>44</v>
      </c>
      <c r="B294" s="77" t="s">
        <v>215</v>
      </c>
      <c r="C294" t="str">
        <f>A294&amp;B294</f>
        <v>Cherry Hinton Church of England Voluntary Controlled Primary School2023/2024</v>
      </c>
      <c r="D294">
        <v>30</v>
      </c>
      <c r="E294">
        <v>17</v>
      </c>
      <c r="F294">
        <v>25</v>
      </c>
      <c r="G294">
        <v>21</v>
      </c>
      <c r="H294">
        <v>15</v>
      </c>
      <c r="I294">
        <v>24</v>
      </c>
      <c r="J294">
        <v>25</v>
      </c>
      <c r="K294">
        <v>157</v>
      </c>
      <c r="L294" s="91">
        <v>30</v>
      </c>
    </row>
    <row r="295" spans="1:12" ht="30">
      <c r="A295" s="102" t="s">
        <v>44</v>
      </c>
      <c r="B295" s="77" t="s">
        <v>245</v>
      </c>
      <c r="C295" t="str">
        <f>A295&amp;B295</f>
        <v>Cherry Hinton Church of England Voluntary Controlled Primary School2024/2025</v>
      </c>
      <c r="D295">
        <v>31</v>
      </c>
      <c r="E295">
        <v>25</v>
      </c>
      <c r="F295">
        <v>19</v>
      </c>
      <c r="G295">
        <v>21</v>
      </c>
      <c r="H295">
        <v>19</v>
      </c>
      <c r="I295">
        <v>15</v>
      </c>
      <c r="J295">
        <v>24</v>
      </c>
      <c r="K295">
        <v>154</v>
      </c>
      <c r="L295" s="91">
        <v>30</v>
      </c>
    </row>
    <row r="296" spans="1:12" ht="30">
      <c r="A296" s="103" t="s">
        <v>44</v>
      </c>
      <c r="B296" s="77" t="s">
        <v>255</v>
      </c>
      <c r="C296" t="str">
        <f>A296&amp;B296</f>
        <v>Cherry Hinton Church of England Voluntary Controlled Primary School2025/2026</v>
      </c>
      <c r="D296">
        <v>28</v>
      </c>
      <c r="E296">
        <v>26</v>
      </c>
      <c r="F296">
        <v>27</v>
      </c>
      <c r="G296">
        <v>15</v>
      </c>
      <c r="H296">
        <v>19</v>
      </c>
      <c r="I296">
        <v>19</v>
      </c>
      <c r="J296">
        <v>15</v>
      </c>
      <c r="K296">
        <v>149</v>
      </c>
      <c r="L296" s="91">
        <v>30</v>
      </c>
    </row>
    <row r="297" spans="1:12" ht="30">
      <c r="A297" s="104" t="s">
        <v>44</v>
      </c>
      <c r="B297" s="78" t="s">
        <v>256</v>
      </c>
      <c r="C297" t="str">
        <f>A297&amp;B297</f>
        <v>Cherry Hinton Church of England Voluntary Controlled Primary School2026/2027</v>
      </c>
      <c r="D297">
        <v>31</v>
      </c>
      <c r="E297">
        <v>23</v>
      </c>
      <c r="F297">
        <v>28</v>
      </c>
      <c r="G297">
        <v>23</v>
      </c>
      <c r="H297">
        <v>13</v>
      </c>
      <c r="I297">
        <v>19</v>
      </c>
      <c r="J297">
        <v>19</v>
      </c>
      <c r="K297">
        <v>156</v>
      </c>
      <c r="L297" s="91">
        <v>30</v>
      </c>
    </row>
    <row r="298" spans="1:12" ht="30.75" thickBot="1">
      <c r="A298" s="105" t="s">
        <v>44</v>
      </c>
      <c r="B298" s="79" t="s">
        <v>266</v>
      </c>
      <c r="C298" t="str">
        <f>A298&amp;B298</f>
        <v>Cherry Hinton Church of England Voluntary Controlled Primary School2027/2028</v>
      </c>
      <c r="D298">
        <v>31</v>
      </c>
      <c r="E298">
        <v>26</v>
      </c>
      <c r="F298">
        <v>25</v>
      </c>
      <c r="G298">
        <v>24</v>
      </c>
      <c r="H298">
        <v>21</v>
      </c>
      <c r="I298">
        <v>13</v>
      </c>
      <c r="J298">
        <v>19</v>
      </c>
      <c r="K298">
        <v>159</v>
      </c>
      <c r="L298" s="92">
        <v>30</v>
      </c>
    </row>
    <row r="299" spans="1:12" ht="15.75" thickTop="1">
      <c r="A299" s="72" t="s">
        <v>257</v>
      </c>
      <c r="B299" s="73" t="s">
        <v>211</v>
      </c>
      <c r="C299" t="str">
        <f>A299&amp;B299</f>
        <v>Bewick Bridge / Cherry Hinton Planning Only2019/2020</v>
      </c>
      <c r="D299">
        <v>0</v>
      </c>
      <c r="E299">
        <v>0</v>
      </c>
      <c r="F299">
        <v>0</v>
      </c>
      <c r="G299">
        <v>0</v>
      </c>
      <c r="H299">
        <v>0</v>
      </c>
      <c r="I299">
        <v>0</v>
      </c>
      <c r="J299">
        <v>0</v>
      </c>
      <c r="K299">
        <v>0</v>
      </c>
      <c r="L299" s="88">
        <v>0</v>
      </c>
    </row>
    <row r="300" spans="1:12">
      <c r="A300" s="74" t="s">
        <v>257</v>
      </c>
      <c r="B300" s="75" t="s">
        <v>212</v>
      </c>
      <c r="C300" t="str">
        <f>A300&amp;B300</f>
        <v>Bewick Bridge / Cherry Hinton Planning Only2020/2021</v>
      </c>
      <c r="D300">
        <v>0</v>
      </c>
      <c r="E300">
        <v>0</v>
      </c>
      <c r="F300">
        <v>0</v>
      </c>
      <c r="G300">
        <v>0</v>
      </c>
      <c r="H300">
        <v>0</v>
      </c>
      <c r="I300">
        <v>0</v>
      </c>
      <c r="J300">
        <v>0</v>
      </c>
      <c r="K300">
        <v>0</v>
      </c>
      <c r="L300" s="89">
        <v>0</v>
      </c>
    </row>
    <row r="301" spans="1:12">
      <c r="A301" s="74" t="s">
        <v>257</v>
      </c>
      <c r="B301" s="75" t="s">
        <v>213</v>
      </c>
      <c r="C301" t="str">
        <f>A301&amp;B301</f>
        <v>Bewick Bridge / Cherry Hinton Planning Only2021/2022</v>
      </c>
      <c r="D301">
        <v>0</v>
      </c>
      <c r="E301">
        <v>0</v>
      </c>
      <c r="F301">
        <v>0</v>
      </c>
      <c r="G301">
        <v>0</v>
      </c>
      <c r="H301">
        <v>0</v>
      </c>
      <c r="I301">
        <v>0</v>
      </c>
      <c r="J301">
        <v>0</v>
      </c>
      <c r="K301">
        <v>0</v>
      </c>
      <c r="L301" s="89">
        <v>0</v>
      </c>
    </row>
    <row r="302" spans="1:12" ht="30">
      <c r="A302" s="101" t="s">
        <v>257</v>
      </c>
      <c r="B302" s="76" t="s">
        <v>214</v>
      </c>
      <c r="C302" t="str">
        <f>A302&amp;B302</f>
        <v>Bewick Bridge / Cherry Hinton Planning Only2022/2023</v>
      </c>
      <c r="D302">
        <v>0</v>
      </c>
      <c r="E302">
        <v>0</v>
      </c>
      <c r="F302">
        <v>0</v>
      </c>
      <c r="G302">
        <v>0</v>
      </c>
      <c r="H302">
        <v>0</v>
      </c>
      <c r="I302">
        <v>0</v>
      </c>
      <c r="J302">
        <v>0</v>
      </c>
      <c r="K302">
        <v>0</v>
      </c>
      <c r="L302" s="90">
        <v>0</v>
      </c>
    </row>
    <row r="303" spans="1:12" ht="30">
      <c r="A303" s="102" t="s">
        <v>257</v>
      </c>
      <c r="B303" s="77" t="s">
        <v>215</v>
      </c>
      <c r="C303" t="str">
        <f>A303&amp;B303</f>
        <v>Bewick Bridge / Cherry Hinton Planning Only2023/2024</v>
      </c>
      <c r="D303">
        <v>0</v>
      </c>
      <c r="E303">
        <v>0</v>
      </c>
      <c r="F303">
        <v>0</v>
      </c>
      <c r="G303">
        <v>0</v>
      </c>
      <c r="H303">
        <v>0</v>
      </c>
      <c r="I303">
        <v>0</v>
      </c>
      <c r="J303">
        <v>0</v>
      </c>
      <c r="K303">
        <v>0</v>
      </c>
      <c r="L303" s="91">
        <v>0</v>
      </c>
    </row>
    <row r="304" spans="1:12" ht="30">
      <c r="A304" s="102" t="s">
        <v>257</v>
      </c>
      <c r="B304" s="77" t="s">
        <v>245</v>
      </c>
      <c r="C304" t="str">
        <f>A304&amp;B304</f>
        <v>Bewick Bridge / Cherry Hinton Planning Only2024/2025</v>
      </c>
      <c r="D304">
        <v>0</v>
      </c>
      <c r="E304">
        <v>0</v>
      </c>
      <c r="F304">
        <v>0</v>
      </c>
      <c r="G304">
        <v>0</v>
      </c>
      <c r="H304">
        <v>0</v>
      </c>
      <c r="I304">
        <v>0</v>
      </c>
      <c r="J304">
        <v>0</v>
      </c>
      <c r="K304">
        <v>0</v>
      </c>
      <c r="L304" s="91">
        <v>0</v>
      </c>
    </row>
    <row r="305" spans="1:12" ht="30">
      <c r="A305" s="103" t="s">
        <v>257</v>
      </c>
      <c r="B305" s="77" t="s">
        <v>255</v>
      </c>
      <c r="C305" t="str">
        <f>A305&amp;B305</f>
        <v>Bewick Bridge / Cherry Hinton Planning Only2025/2026</v>
      </c>
      <c r="D305">
        <v>2</v>
      </c>
      <c r="E305">
        <v>2</v>
      </c>
      <c r="F305">
        <v>1</v>
      </c>
      <c r="G305">
        <v>1</v>
      </c>
      <c r="H305">
        <v>1</v>
      </c>
      <c r="I305">
        <v>1</v>
      </c>
      <c r="J305">
        <v>1</v>
      </c>
      <c r="K305">
        <v>9</v>
      </c>
      <c r="L305" s="91">
        <v>0</v>
      </c>
    </row>
    <row r="306" spans="1:12" ht="30">
      <c r="A306" s="104" t="s">
        <v>257</v>
      </c>
      <c r="B306" s="78" t="s">
        <v>256</v>
      </c>
      <c r="C306" t="str">
        <f>A306&amp;B306</f>
        <v>Bewick Bridge / Cherry Hinton Planning Only2026/2027</v>
      </c>
      <c r="D306">
        <v>5</v>
      </c>
      <c r="E306">
        <v>4</v>
      </c>
      <c r="F306">
        <v>3</v>
      </c>
      <c r="G306">
        <v>2</v>
      </c>
      <c r="H306">
        <v>2</v>
      </c>
      <c r="I306">
        <v>2</v>
      </c>
      <c r="J306">
        <v>2</v>
      </c>
      <c r="K306">
        <v>20</v>
      </c>
      <c r="L306" s="91">
        <v>0</v>
      </c>
    </row>
    <row r="307" spans="1:12" ht="30.75" thickBot="1">
      <c r="A307" s="105" t="s">
        <v>257</v>
      </c>
      <c r="B307" s="79" t="s">
        <v>266</v>
      </c>
      <c r="C307" t="str">
        <f>A307&amp;B307</f>
        <v>Bewick Bridge / Cherry Hinton Planning Only2027/2028</v>
      </c>
      <c r="D307">
        <v>7</v>
      </c>
      <c r="E307">
        <v>5</v>
      </c>
      <c r="F307">
        <v>4</v>
      </c>
      <c r="G307">
        <v>3</v>
      </c>
      <c r="H307">
        <v>2</v>
      </c>
      <c r="I307">
        <v>2</v>
      </c>
      <c r="J307">
        <v>2</v>
      </c>
      <c r="K307">
        <v>25</v>
      </c>
      <c r="L307" s="92">
        <v>0</v>
      </c>
    </row>
    <row r="308" spans="1:12" ht="15.75" thickTop="1">
      <c r="A308" s="72" t="s">
        <v>45</v>
      </c>
      <c r="B308" s="73" t="s">
        <v>211</v>
      </c>
      <c r="C308" t="str">
        <f>A308&amp;B308</f>
        <v>Colville Primary School2019/2020</v>
      </c>
      <c r="D308">
        <v>30</v>
      </c>
      <c r="E308">
        <v>30</v>
      </c>
      <c r="F308">
        <v>30</v>
      </c>
      <c r="G308">
        <v>32</v>
      </c>
      <c r="H308">
        <v>31</v>
      </c>
      <c r="I308">
        <v>52</v>
      </c>
      <c r="J308">
        <v>48</v>
      </c>
      <c r="K308">
        <v>253</v>
      </c>
      <c r="L308" s="88">
        <v>0</v>
      </c>
    </row>
    <row r="309" spans="1:12">
      <c r="A309" s="74" t="s">
        <v>45</v>
      </c>
      <c r="B309" s="75" t="s">
        <v>212</v>
      </c>
      <c r="C309" t="str">
        <f>A309&amp;B309</f>
        <v>Colville Primary School2020/2021</v>
      </c>
      <c r="D309">
        <v>29</v>
      </c>
      <c r="E309">
        <v>30</v>
      </c>
      <c r="F309">
        <v>28</v>
      </c>
      <c r="G309">
        <v>31</v>
      </c>
      <c r="H309">
        <v>31</v>
      </c>
      <c r="I309">
        <v>30</v>
      </c>
      <c r="J309">
        <v>53</v>
      </c>
      <c r="K309">
        <v>232</v>
      </c>
      <c r="L309" s="89">
        <v>0</v>
      </c>
    </row>
    <row r="310" spans="1:12">
      <c r="A310" s="74" t="s">
        <v>45</v>
      </c>
      <c r="B310" s="75" t="s">
        <v>213</v>
      </c>
      <c r="C310" t="str">
        <f>A310&amp;B310</f>
        <v>Colville Primary School2021/2022</v>
      </c>
      <c r="D310">
        <v>29</v>
      </c>
      <c r="E310">
        <v>30</v>
      </c>
      <c r="F310">
        <v>31</v>
      </c>
      <c r="G310">
        <v>26</v>
      </c>
      <c r="H310">
        <v>30</v>
      </c>
      <c r="I310">
        <v>33</v>
      </c>
      <c r="J310">
        <v>28</v>
      </c>
      <c r="K310">
        <v>207</v>
      </c>
      <c r="L310" s="89">
        <v>0</v>
      </c>
    </row>
    <row r="311" spans="1:12">
      <c r="A311" s="101" t="s">
        <v>45</v>
      </c>
      <c r="B311" s="76" t="s">
        <v>214</v>
      </c>
      <c r="C311" t="str">
        <f>A311&amp;B311</f>
        <v>Colville Primary School2022/2023</v>
      </c>
      <c r="D311">
        <v>30</v>
      </c>
      <c r="E311">
        <v>31</v>
      </c>
      <c r="F311">
        <v>31</v>
      </c>
      <c r="G311">
        <v>33</v>
      </c>
      <c r="H311">
        <v>28</v>
      </c>
      <c r="I311">
        <v>30</v>
      </c>
      <c r="J311">
        <v>32</v>
      </c>
      <c r="K311">
        <v>215</v>
      </c>
      <c r="L311" s="90">
        <v>30</v>
      </c>
    </row>
    <row r="312" spans="1:12">
      <c r="A312" s="102" t="s">
        <v>45</v>
      </c>
      <c r="B312" s="77" t="s">
        <v>215</v>
      </c>
      <c r="C312" t="str">
        <f>A312&amp;B312</f>
        <v>Colville Primary School2023/2024</v>
      </c>
      <c r="D312">
        <v>27</v>
      </c>
      <c r="E312">
        <v>31</v>
      </c>
      <c r="F312">
        <v>32</v>
      </c>
      <c r="G312">
        <v>32</v>
      </c>
      <c r="H312">
        <v>34</v>
      </c>
      <c r="I312">
        <v>29</v>
      </c>
      <c r="J312">
        <v>29</v>
      </c>
      <c r="K312">
        <v>214</v>
      </c>
      <c r="L312" s="91">
        <v>30</v>
      </c>
    </row>
    <row r="313" spans="1:12">
      <c r="A313" s="102" t="s">
        <v>45</v>
      </c>
      <c r="B313" s="77" t="s">
        <v>245</v>
      </c>
      <c r="C313" t="str">
        <f>A313&amp;B313</f>
        <v>Colville Primary School2024/2025</v>
      </c>
      <c r="D313">
        <v>16</v>
      </c>
      <c r="E313">
        <v>28</v>
      </c>
      <c r="F313">
        <v>32</v>
      </c>
      <c r="G313">
        <v>33</v>
      </c>
      <c r="H313">
        <v>33</v>
      </c>
      <c r="I313">
        <v>35</v>
      </c>
      <c r="J313">
        <v>28</v>
      </c>
      <c r="K313">
        <v>205</v>
      </c>
      <c r="L313" s="91">
        <v>30</v>
      </c>
    </row>
    <row r="314" spans="1:12">
      <c r="A314" s="103" t="s">
        <v>45</v>
      </c>
      <c r="B314" s="77" t="s">
        <v>255</v>
      </c>
      <c r="C314" t="str">
        <f>A314&amp;B314</f>
        <v>Colville Primary School2025/2026</v>
      </c>
      <c r="D314">
        <v>20</v>
      </c>
      <c r="E314">
        <v>19</v>
      </c>
      <c r="F314">
        <v>30</v>
      </c>
      <c r="G314">
        <v>34</v>
      </c>
      <c r="H314">
        <v>35</v>
      </c>
      <c r="I314">
        <v>35</v>
      </c>
      <c r="J314">
        <v>35</v>
      </c>
      <c r="K314">
        <v>208</v>
      </c>
      <c r="L314" s="91">
        <v>30</v>
      </c>
    </row>
    <row r="315" spans="1:12">
      <c r="A315" s="104" t="s">
        <v>45</v>
      </c>
      <c r="B315" s="78" t="s">
        <v>256</v>
      </c>
      <c r="C315" t="str">
        <f>A315&amp;B315</f>
        <v>Colville Primary School2026/2027</v>
      </c>
      <c r="D315">
        <v>24</v>
      </c>
      <c r="E315">
        <v>21</v>
      </c>
      <c r="F315">
        <v>20</v>
      </c>
      <c r="G315">
        <v>31</v>
      </c>
      <c r="H315">
        <v>35</v>
      </c>
      <c r="I315">
        <v>36</v>
      </c>
      <c r="J315">
        <v>34</v>
      </c>
      <c r="K315">
        <v>201</v>
      </c>
      <c r="L315" s="91">
        <v>30</v>
      </c>
    </row>
    <row r="316" spans="1:12" ht="15.75" thickBot="1">
      <c r="A316" s="105" t="s">
        <v>45</v>
      </c>
      <c r="B316" s="79" t="s">
        <v>266</v>
      </c>
      <c r="C316" t="str">
        <f>A316&amp;B316</f>
        <v>Colville Primary School2027/2028</v>
      </c>
      <c r="D316">
        <v>23</v>
      </c>
      <c r="E316">
        <v>25</v>
      </c>
      <c r="F316">
        <v>22</v>
      </c>
      <c r="G316">
        <v>21</v>
      </c>
      <c r="H316">
        <v>32</v>
      </c>
      <c r="I316">
        <v>36</v>
      </c>
      <c r="J316">
        <v>35</v>
      </c>
      <c r="K316">
        <v>194</v>
      </c>
      <c r="L316" s="92">
        <v>30</v>
      </c>
    </row>
    <row r="317" spans="1:12" ht="15.75" thickTop="1">
      <c r="A317" s="72" t="s">
        <v>258</v>
      </c>
      <c r="B317" s="73" t="s">
        <v>211</v>
      </c>
      <c r="C317" t="str">
        <f>A317&amp;B317</f>
        <v>Marleigh Primary Academy2019/2020</v>
      </c>
      <c r="D317">
        <v>0</v>
      </c>
      <c r="E317">
        <v>0</v>
      </c>
      <c r="F317">
        <v>0</v>
      </c>
      <c r="G317">
        <v>0</v>
      </c>
      <c r="H317">
        <v>0</v>
      </c>
      <c r="I317">
        <v>0</v>
      </c>
      <c r="J317">
        <v>0</v>
      </c>
      <c r="K317">
        <v>0</v>
      </c>
      <c r="L317" s="88">
        <v>0</v>
      </c>
    </row>
    <row r="318" spans="1:12">
      <c r="A318" s="74" t="s">
        <v>258</v>
      </c>
      <c r="B318" s="75" t="s">
        <v>212</v>
      </c>
      <c r="C318" t="str">
        <f>A318&amp;B318</f>
        <v>Marleigh Primary Academy2020/2021</v>
      </c>
      <c r="D318">
        <v>0</v>
      </c>
      <c r="E318">
        <v>0</v>
      </c>
      <c r="F318">
        <v>0</v>
      </c>
      <c r="G318">
        <v>0</v>
      </c>
      <c r="H318">
        <v>0</v>
      </c>
      <c r="I318">
        <v>0</v>
      </c>
      <c r="J318">
        <v>0</v>
      </c>
      <c r="K318">
        <v>0</v>
      </c>
      <c r="L318" s="89">
        <v>0</v>
      </c>
    </row>
    <row r="319" spans="1:12">
      <c r="A319" s="74" t="s">
        <v>258</v>
      </c>
      <c r="B319" s="75" t="s">
        <v>213</v>
      </c>
      <c r="C319" t="str">
        <f>A319&amp;B319</f>
        <v>Marleigh Primary Academy2021/2022</v>
      </c>
      <c r="D319">
        <v>0</v>
      </c>
      <c r="E319">
        <v>0</v>
      </c>
      <c r="F319">
        <v>0</v>
      </c>
      <c r="G319">
        <v>0</v>
      </c>
      <c r="H319">
        <v>0</v>
      </c>
      <c r="I319">
        <v>0</v>
      </c>
      <c r="J319">
        <v>0</v>
      </c>
      <c r="K319">
        <v>0</v>
      </c>
      <c r="L319" s="89">
        <v>0</v>
      </c>
    </row>
    <row r="320" spans="1:12">
      <c r="A320" s="101" t="s">
        <v>258</v>
      </c>
      <c r="B320" s="76" t="s">
        <v>214</v>
      </c>
      <c r="C320" t="str">
        <f>A320&amp;B320</f>
        <v>Marleigh Primary Academy2022/2023</v>
      </c>
      <c r="D320">
        <v>9</v>
      </c>
      <c r="E320">
        <v>11</v>
      </c>
      <c r="F320">
        <v>6</v>
      </c>
      <c r="G320">
        <v>6</v>
      </c>
      <c r="H320">
        <v>7</v>
      </c>
      <c r="I320">
        <v>2</v>
      </c>
      <c r="J320">
        <v>3</v>
      </c>
      <c r="K320">
        <v>44</v>
      </c>
      <c r="L320" s="90">
        <v>15</v>
      </c>
    </row>
    <row r="321" spans="1:12">
      <c r="A321" s="102" t="s">
        <v>258</v>
      </c>
      <c r="B321" s="77" t="s">
        <v>215</v>
      </c>
      <c r="C321" t="str">
        <f>A321&amp;B321</f>
        <v>Marleigh Primary Academy2023/2024</v>
      </c>
      <c r="D321">
        <v>19</v>
      </c>
      <c r="E321">
        <v>11</v>
      </c>
      <c r="F321">
        <v>12</v>
      </c>
      <c r="G321">
        <v>7</v>
      </c>
      <c r="H321">
        <v>7</v>
      </c>
      <c r="I321">
        <v>8</v>
      </c>
      <c r="J321">
        <v>3</v>
      </c>
      <c r="K321">
        <v>67</v>
      </c>
      <c r="L321" s="91">
        <v>15</v>
      </c>
    </row>
    <row r="322" spans="1:12">
      <c r="A322" s="102" t="s">
        <v>258</v>
      </c>
      <c r="B322" s="77" t="s">
        <v>245</v>
      </c>
      <c r="C322" t="str">
        <f>A322&amp;B322</f>
        <v>Marleigh Primary Academy2024/2025</v>
      </c>
      <c r="D322">
        <v>29</v>
      </c>
      <c r="E322">
        <v>25</v>
      </c>
      <c r="F322">
        <v>15</v>
      </c>
      <c r="G322">
        <v>16</v>
      </c>
      <c r="H322">
        <v>11</v>
      </c>
      <c r="I322">
        <v>11</v>
      </c>
      <c r="J322">
        <v>12</v>
      </c>
      <c r="K322">
        <v>119</v>
      </c>
      <c r="L322" s="91">
        <v>15</v>
      </c>
    </row>
    <row r="323" spans="1:12">
      <c r="A323" s="103" t="s">
        <v>258</v>
      </c>
      <c r="B323" s="77" t="s">
        <v>255</v>
      </c>
      <c r="C323" t="str">
        <f>A323&amp;B323</f>
        <v>Marleigh Primary Academy2025/2026</v>
      </c>
      <c r="D323">
        <v>46</v>
      </c>
      <c r="E323">
        <v>35</v>
      </c>
      <c r="F323">
        <v>29</v>
      </c>
      <c r="G323">
        <v>19</v>
      </c>
      <c r="H323">
        <v>20</v>
      </c>
      <c r="I323">
        <v>15</v>
      </c>
      <c r="J323">
        <v>15</v>
      </c>
      <c r="K323">
        <v>179</v>
      </c>
      <c r="L323" s="91">
        <v>15</v>
      </c>
    </row>
    <row r="324" spans="1:12">
      <c r="A324" s="104" t="s">
        <v>258</v>
      </c>
      <c r="B324" s="78" t="s">
        <v>256</v>
      </c>
      <c r="C324" t="str">
        <f>A324&amp;B324</f>
        <v>Marleigh Primary Academy2026/2027</v>
      </c>
      <c r="D324">
        <v>58</v>
      </c>
      <c r="E324">
        <v>52</v>
      </c>
      <c r="F324">
        <v>39</v>
      </c>
      <c r="G324">
        <v>33</v>
      </c>
      <c r="H324">
        <v>23</v>
      </c>
      <c r="I324">
        <v>24</v>
      </c>
      <c r="J324">
        <v>19</v>
      </c>
      <c r="K324">
        <v>248</v>
      </c>
      <c r="L324" s="91">
        <v>15</v>
      </c>
    </row>
    <row r="325" spans="1:12" ht="15.75" thickBot="1">
      <c r="A325" s="105" t="s">
        <v>258</v>
      </c>
      <c r="B325" s="79" t="s">
        <v>266</v>
      </c>
      <c r="C325" t="str">
        <f>A325&amp;B325</f>
        <v>Marleigh Primary Academy2027/2028</v>
      </c>
      <c r="D325">
        <v>78</v>
      </c>
      <c r="E325">
        <v>64</v>
      </c>
      <c r="F325">
        <v>56</v>
      </c>
      <c r="G325">
        <v>43</v>
      </c>
      <c r="H325">
        <v>37</v>
      </c>
      <c r="I325">
        <v>27</v>
      </c>
      <c r="J325">
        <v>28</v>
      </c>
      <c r="K325">
        <v>333</v>
      </c>
      <c r="L325" s="92">
        <v>15</v>
      </c>
    </row>
    <row r="326" spans="1:12" ht="15.75" thickTop="1">
      <c r="A326" s="72" t="s">
        <v>47</v>
      </c>
      <c r="B326" s="73" t="s">
        <v>211</v>
      </c>
      <c r="C326" t="str">
        <f>A326&amp;B326</f>
        <v>Morley Memorial Primary School2019/2020</v>
      </c>
      <c r="D326">
        <v>58</v>
      </c>
      <c r="E326">
        <v>60</v>
      </c>
      <c r="F326">
        <v>58</v>
      </c>
      <c r="G326">
        <v>60</v>
      </c>
      <c r="H326">
        <v>60</v>
      </c>
      <c r="I326">
        <v>61</v>
      </c>
      <c r="J326">
        <v>56</v>
      </c>
      <c r="K326">
        <v>413</v>
      </c>
      <c r="L326" s="88">
        <v>0</v>
      </c>
    </row>
    <row r="327" spans="1:12">
      <c r="A327" s="74" t="s">
        <v>47</v>
      </c>
      <c r="B327" s="75" t="s">
        <v>212</v>
      </c>
      <c r="C327" t="str">
        <f>A327&amp;B327</f>
        <v>Morley Memorial Primary School2020/2021</v>
      </c>
      <c r="D327">
        <v>56</v>
      </c>
      <c r="E327">
        <v>48</v>
      </c>
      <c r="F327">
        <v>60</v>
      </c>
      <c r="G327">
        <v>56</v>
      </c>
      <c r="H327">
        <v>56</v>
      </c>
      <c r="I327">
        <v>57</v>
      </c>
      <c r="J327">
        <v>55</v>
      </c>
      <c r="K327">
        <v>388</v>
      </c>
      <c r="L327" s="89">
        <v>0</v>
      </c>
    </row>
    <row r="328" spans="1:12">
      <c r="A328" s="74" t="s">
        <v>47</v>
      </c>
      <c r="B328" s="75" t="s">
        <v>213</v>
      </c>
      <c r="C328" t="str">
        <f>A328&amp;B328</f>
        <v>Morley Memorial Primary School2021/2022</v>
      </c>
      <c r="D328">
        <v>59</v>
      </c>
      <c r="E328">
        <v>57</v>
      </c>
      <c r="F328">
        <v>46</v>
      </c>
      <c r="G328">
        <v>57</v>
      </c>
      <c r="H328">
        <v>60</v>
      </c>
      <c r="I328">
        <v>60</v>
      </c>
      <c r="J328">
        <v>53</v>
      </c>
      <c r="K328">
        <v>392</v>
      </c>
      <c r="L328" s="89">
        <v>0</v>
      </c>
    </row>
    <row r="329" spans="1:12">
      <c r="A329" s="101" t="s">
        <v>47</v>
      </c>
      <c r="B329" s="76" t="s">
        <v>214</v>
      </c>
      <c r="C329" t="str">
        <f>A329&amp;B329</f>
        <v>Morley Memorial Primary School2022/2023</v>
      </c>
      <c r="D329">
        <v>59</v>
      </c>
      <c r="E329">
        <v>60</v>
      </c>
      <c r="F329">
        <v>59</v>
      </c>
      <c r="G329">
        <v>46</v>
      </c>
      <c r="H329">
        <v>59</v>
      </c>
      <c r="I329">
        <v>56</v>
      </c>
      <c r="J329">
        <v>59</v>
      </c>
      <c r="K329">
        <v>398</v>
      </c>
      <c r="L329" s="90">
        <v>60</v>
      </c>
    </row>
    <row r="330" spans="1:12">
      <c r="A330" s="102" t="s">
        <v>47</v>
      </c>
      <c r="B330" s="77" t="s">
        <v>215</v>
      </c>
      <c r="C330" t="str">
        <f>A330&amp;B330</f>
        <v>Morley Memorial Primary School2023/2024</v>
      </c>
      <c r="D330">
        <v>60</v>
      </c>
      <c r="E330">
        <v>58</v>
      </c>
      <c r="F330">
        <v>60</v>
      </c>
      <c r="G330">
        <v>58</v>
      </c>
      <c r="H330">
        <v>48</v>
      </c>
      <c r="I330">
        <v>58</v>
      </c>
      <c r="J330">
        <v>53</v>
      </c>
      <c r="K330">
        <v>395</v>
      </c>
      <c r="L330" s="91">
        <v>60</v>
      </c>
    </row>
    <row r="331" spans="1:12">
      <c r="A331" s="102" t="s">
        <v>47</v>
      </c>
      <c r="B331" s="77" t="s">
        <v>245</v>
      </c>
      <c r="C331" t="str">
        <f>A331&amp;B331</f>
        <v>Morley Memorial Primary School2024/2025</v>
      </c>
      <c r="D331">
        <v>49</v>
      </c>
      <c r="E331">
        <v>59</v>
      </c>
      <c r="F331">
        <v>58</v>
      </c>
      <c r="G331">
        <v>59</v>
      </c>
      <c r="H331">
        <v>60</v>
      </c>
      <c r="I331">
        <v>47</v>
      </c>
      <c r="J331">
        <v>55</v>
      </c>
      <c r="K331">
        <v>387</v>
      </c>
      <c r="L331" s="91">
        <v>60</v>
      </c>
    </row>
    <row r="332" spans="1:12">
      <c r="A332" s="103" t="s">
        <v>47</v>
      </c>
      <c r="B332" s="77" t="s">
        <v>255</v>
      </c>
      <c r="C332" t="str">
        <f>A332&amp;B332</f>
        <v>Morley Memorial Primary School2025/2026</v>
      </c>
      <c r="D332">
        <v>59</v>
      </c>
      <c r="E332">
        <v>48</v>
      </c>
      <c r="F332">
        <v>59</v>
      </c>
      <c r="G332">
        <v>57</v>
      </c>
      <c r="H332">
        <v>61</v>
      </c>
      <c r="I332">
        <v>59</v>
      </c>
      <c r="J332">
        <v>44</v>
      </c>
      <c r="K332">
        <v>387</v>
      </c>
      <c r="L332" s="91">
        <v>60</v>
      </c>
    </row>
    <row r="333" spans="1:12">
      <c r="A333" s="104" t="s">
        <v>47</v>
      </c>
      <c r="B333" s="78" t="s">
        <v>256</v>
      </c>
      <c r="C333" t="str">
        <f>A333&amp;B333</f>
        <v>Morley Memorial Primary School2026/2027</v>
      </c>
      <c r="D333">
        <v>56</v>
      </c>
      <c r="E333">
        <v>58</v>
      </c>
      <c r="F333">
        <v>48</v>
      </c>
      <c r="G333">
        <v>58</v>
      </c>
      <c r="H333">
        <v>59</v>
      </c>
      <c r="I333">
        <v>60</v>
      </c>
      <c r="J333">
        <v>56</v>
      </c>
      <c r="K333">
        <v>395</v>
      </c>
      <c r="L333" s="91">
        <v>60</v>
      </c>
    </row>
    <row r="334" spans="1:12" ht="15.75" thickBot="1">
      <c r="A334" s="105" t="s">
        <v>47</v>
      </c>
      <c r="B334" s="79" t="s">
        <v>266</v>
      </c>
      <c r="C334" t="str">
        <f>A334&amp;B334</f>
        <v>Morley Memorial Primary School2027/2028</v>
      </c>
      <c r="D334">
        <v>55</v>
      </c>
      <c r="E334">
        <v>55</v>
      </c>
      <c r="F334">
        <v>58</v>
      </c>
      <c r="G334">
        <v>47</v>
      </c>
      <c r="H334">
        <v>60</v>
      </c>
      <c r="I334">
        <v>58</v>
      </c>
      <c r="J334">
        <v>57</v>
      </c>
      <c r="K334">
        <v>390</v>
      </c>
      <c r="L334" s="92">
        <v>60</v>
      </c>
    </row>
    <row r="335" spans="1:12" ht="15.75" thickTop="1">
      <c r="A335" s="72" t="s">
        <v>50</v>
      </c>
      <c r="B335" s="73" t="s">
        <v>211</v>
      </c>
      <c r="C335" t="str">
        <f>A335&amp;B335</f>
        <v>Queen Edith Primary School2019/2020</v>
      </c>
      <c r="D335">
        <v>52</v>
      </c>
      <c r="E335">
        <v>59</v>
      </c>
      <c r="F335">
        <v>60</v>
      </c>
      <c r="G335">
        <v>57</v>
      </c>
      <c r="H335">
        <v>59</v>
      </c>
      <c r="I335">
        <v>61</v>
      </c>
      <c r="J335">
        <v>58</v>
      </c>
      <c r="K335">
        <v>406</v>
      </c>
      <c r="L335" s="88">
        <v>0</v>
      </c>
    </row>
    <row r="336" spans="1:12">
      <c r="A336" s="74" t="s">
        <v>50</v>
      </c>
      <c r="B336" s="75" t="s">
        <v>212</v>
      </c>
      <c r="C336" t="str">
        <f>A336&amp;B336</f>
        <v>Queen Edith Primary School2020/2021</v>
      </c>
      <c r="D336">
        <v>57</v>
      </c>
      <c r="E336">
        <v>52</v>
      </c>
      <c r="F336">
        <v>56</v>
      </c>
      <c r="G336">
        <v>58</v>
      </c>
      <c r="H336">
        <v>55</v>
      </c>
      <c r="I336">
        <v>59</v>
      </c>
      <c r="J336">
        <v>61</v>
      </c>
      <c r="K336">
        <v>398</v>
      </c>
      <c r="L336" s="89">
        <v>0</v>
      </c>
    </row>
    <row r="337" spans="1:12">
      <c r="A337" s="74" t="s">
        <v>50</v>
      </c>
      <c r="B337" s="75" t="s">
        <v>213</v>
      </c>
      <c r="C337" t="str">
        <f>A337&amp;B337</f>
        <v>Queen Edith Primary School2021/2022</v>
      </c>
      <c r="D337">
        <v>56</v>
      </c>
      <c r="E337">
        <v>58</v>
      </c>
      <c r="F337">
        <v>58</v>
      </c>
      <c r="G337">
        <v>58</v>
      </c>
      <c r="H337">
        <v>59</v>
      </c>
      <c r="I337">
        <v>56</v>
      </c>
      <c r="J337">
        <v>56</v>
      </c>
      <c r="K337">
        <v>401</v>
      </c>
      <c r="L337" s="89">
        <v>0</v>
      </c>
    </row>
    <row r="338" spans="1:12">
      <c r="A338" s="101" t="s">
        <v>50</v>
      </c>
      <c r="B338" s="76" t="s">
        <v>214</v>
      </c>
      <c r="C338" t="str">
        <f>A338&amp;B338</f>
        <v>Queen Edith Primary School2022/2023</v>
      </c>
      <c r="D338">
        <v>60</v>
      </c>
      <c r="E338">
        <v>55</v>
      </c>
      <c r="F338">
        <v>59</v>
      </c>
      <c r="G338">
        <v>56</v>
      </c>
      <c r="H338">
        <v>59</v>
      </c>
      <c r="I338">
        <v>57</v>
      </c>
      <c r="J338">
        <v>58</v>
      </c>
      <c r="K338">
        <v>404</v>
      </c>
      <c r="L338" s="90">
        <v>60</v>
      </c>
    </row>
    <row r="339" spans="1:12">
      <c r="A339" s="102" t="s">
        <v>50</v>
      </c>
      <c r="B339" s="77" t="s">
        <v>215</v>
      </c>
      <c r="C339" t="str">
        <f>A339&amp;B339</f>
        <v>Queen Edith Primary School2023/2024</v>
      </c>
      <c r="D339">
        <v>52</v>
      </c>
      <c r="E339">
        <v>60</v>
      </c>
      <c r="F339">
        <v>57</v>
      </c>
      <c r="G339">
        <v>58</v>
      </c>
      <c r="H339">
        <v>57</v>
      </c>
      <c r="I339">
        <v>58</v>
      </c>
      <c r="J339">
        <v>57</v>
      </c>
      <c r="K339">
        <v>399</v>
      </c>
      <c r="L339" s="91">
        <v>60</v>
      </c>
    </row>
    <row r="340" spans="1:18">
      <c r="A340" s="102" t="s">
        <v>50</v>
      </c>
      <c r="B340" s="77" t="s">
        <v>245</v>
      </c>
      <c r="C340" t="str">
        <f>A340&amp;B340</f>
        <v>Queen Edith Primary School2024/2025</v>
      </c>
      <c r="D340">
        <v>47</v>
      </c>
      <c r="E340">
        <v>52</v>
      </c>
      <c r="F340">
        <v>62</v>
      </c>
      <c r="G340">
        <v>56</v>
      </c>
      <c r="H340">
        <v>59</v>
      </c>
      <c r="I340">
        <v>56</v>
      </c>
      <c r="J340">
        <v>58</v>
      </c>
      <c r="K340">
        <v>390</v>
      </c>
      <c r="L340" s="91">
        <v>60</v>
      </c>
      <c r="R340" s="66"/>
    </row>
    <row r="341" spans="1:18">
      <c r="A341" s="103" t="s">
        <v>50</v>
      </c>
      <c r="B341" s="77" t="s">
        <v>255</v>
      </c>
      <c r="C341" t="str">
        <f>A341&amp;B341</f>
        <v>Queen Edith Primary School2025/2026</v>
      </c>
      <c r="D341">
        <v>57</v>
      </c>
      <c r="E341">
        <v>47</v>
      </c>
      <c r="F341">
        <v>54</v>
      </c>
      <c r="G341">
        <v>61</v>
      </c>
      <c r="H341">
        <v>57</v>
      </c>
      <c r="I341">
        <v>58</v>
      </c>
      <c r="J341">
        <v>56</v>
      </c>
      <c r="K341">
        <v>390</v>
      </c>
      <c r="L341" s="91">
        <v>60</v>
      </c>
      <c r="R341" s="66"/>
    </row>
    <row r="342" spans="1:18">
      <c r="A342" s="104" t="s">
        <v>50</v>
      </c>
      <c r="B342" s="78" t="s">
        <v>256</v>
      </c>
      <c r="C342" t="str">
        <f>A342&amp;B342</f>
        <v>Queen Edith Primary School2026/2027</v>
      </c>
      <c r="D342">
        <v>52</v>
      </c>
      <c r="E342">
        <v>57</v>
      </c>
      <c r="F342">
        <v>49</v>
      </c>
      <c r="G342">
        <v>53</v>
      </c>
      <c r="H342">
        <v>62</v>
      </c>
      <c r="I342">
        <v>56</v>
      </c>
      <c r="J342">
        <v>58</v>
      </c>
      <c r="K342">
        <v>387</v>
      </c>
      <c r="L342" s="91">
        <v>60</v>
      </c>
      <c r="R342" s="66"/>
    </row>
    <row r="343" spans="1:18" ht="15.75" thickBot="1">
      <c r="A343" s="105" t="s">
        <v>50</v>
      </c>
      <c r="B343" s="79" t="s">
        <v>266</v>
      </c>
      <c r="C343" t="str">
        <f>A343&amp;B343</f>
        <v>Queen Edith Primary School2027/2028</v>
      </c>
      <c r="D343">
        <v>52</v>
      </c>
      <c r="E343">
        <v>52</v>
      </c>
      <c r="F343">
        <v>59</v>
      </c>
      <c r="G343">
        <v>48</v>
      </c>
      <c r="H343">
        <v>54</v>
      </c>
      <c r="I343">
        <v>61</v>
      </c>
      <c r="J343">
        <v>56</v>
      </c>
      <c r="K343">
        <v>382</v>
      </c>
      <c r="L343" s="92">
        <v>60</v>
      </c>
      <c r="R343" s="66"/>
    </row>
    <row r="344" spans="1:12" ht="15.75" thickTop="1">
      <c r="A344" s="72" t="s">
        <v>51</v>
      </c>
      <c r="B344" s="73" t="s">
        <v>211</v>
      </c>
      <c r="C344" t="str">
        <f>A344&amp;B344</f>
        <v>Queen Emma Primary School2019/2020</v>
      </c>
      <c r="D344">
        <v>51</v>
      </c>
      <c r="E344">
        <v>58</v>
      </c>
      <c r="F344">
        <v>60</v>
      </c>
      <c r="G344">
        <v>60</v>
      </c>
      <c r="H344">
        <v>60</v>
      </c>
      <c r="I344">
        <v>59</v>
      </c>
      <c r="J344">
        <v>59</v>
      </c>
      <c r="K344">
        <v>407</v>
      </c>
      <c r="L344" s="88">
        <v>0</v>
      </c>
    </row>
    <row r="345" spans="1:12">
      <c r="A345" s="74" t="s">
        <v>51</v>
      </c>
      <c r="B345" s="75" t="s">
        <v>212</v>
      </c>
      <c r="C345" t="str">
        <f>A345&amp;B345</f>
        <v>Queen Emma Primary School2020/2021</v>
      </c>
      <c r="D345">
        <v>56</v>
      </c>
      <c r="E345">
        <v>55</v>
      </c>
      <c r="F345">
        <v>55</v>
      </c>
      <c r="G345">
        <v>60</v>
      </c>
      <c r="H345">
        <v>56</v>
      </c>
      <c r="I345">
        <v>60</v>
      </c>
      <c r="J345">
        <v>58</v>
      </c>
      <c r="K345">
        <v>400</v>
      </c>
      <c r="L345" s="89">
        <v>0</v>
      </c>
    </row>
    <row r="346" spans="1:12">
      <c r="A346" s="74" t="s">
        <v>51</v>
      </c>
      <c r="B346" s="75" t="s">
        <v>213</v>
      </c>
      <c r="C346" t="str">
        <f>A346&amp;B346</f>
        <v>Queen Emma Primary School2021/2022</v>
      </c>
      <c r="D346">
        <v>56</v>
      </c>
      <c r="E346">
        <v>59</v>
      </c>
      <c r="F346">
        <v>57</v>
      </c>
      <c r="G346">
        <v>56</v>
      </c>
      <c r="H346">
        <v>60</v>
      </c>
      <c r="I346">
        <v>57</v>
      </c>
      <c r="J346">
        <v>54</v>
      </c>
      <c r="K346">
        <v>399</v>
      </c>
      <c r="L346" s="89">
        <v>0</v>
      </c>
    </row>
    <row r="347" spans="1:12">
      <c r="A347" s="101" t="s">
        <v>51</v>
      </c>
      <c r="B347" s="76" t="s">
        <v>214</v>
      </c>
      <c r="C347" t="str">
        <f>A347&amp;B347</f>
        <v>Queen Emma Primary School2022/2023</v>
      </c>
      <c r="D347">
        <v>60</v>
      </c>
      <c r="E347">
        <v>55</v>
      </c>
      <c r="F347">
        <v>60</v>
      </c>
      <c r="G347">
        <v>59</v>
      </c>
      <c r="H347">
        <v>57</v>
      </c>
      <c r="I347">
        <v>60</v>
      </c>
      <c r="J347">
        <v>60</v>
      </c>
      <c r="K347">
        <v>411</v>
      </c>
      <c r="L347" s="90">
        <v>60</v>
      </c>
    </row>
    <row r="348" spans="1:12">
      <c r="A348" s="102" t="s">
        <v>51</v>
      </c>
      <c r="B348" s="77" t="s">
        <v>215</v>
      </c>
      <c r="C348" t="str">
        <f>A348&amp;B348</f>
        <v>Queen Emma Primary School2023/2024</v>
      </c>
      <c r="D348">
        <v>50</v>
      </c>
      <c r="E348">
        <v>61</v>
      </c>
      <c r="F348">
        <v>56</v>
      </c>
      <c r="G348">
        <v>61</v>
      </c>
      <c r="H348">
        <v>59</v>
      </c>
      <c r="I348">
        <v>57</v>
      </c>
      <c r="J348">
        <v>59</v>
      </c>
      <c r="K348">
        <v>403</v>
      </c>
      <c r="L348" s="91">
        <v>60</v>
      </c>
    </row>
    <row r="349" spans="1:12">
      <c r="A349" s="102" t="s">
        <v>51</v>
      </c>
      <c r="B349" s="77" t="s">
        <v>245</v>
      </c>
      <c r="C349" t="str">
        <f>A349&amp;B349</f>
        <v>Queen Emma Primary School2024/2025</v>
      </c>
      <c r="D349">
        <v>48</v>
      </c>
      <c r="E349">
        <v>51</v>
      </c>
      <c r="F349">
        <v>62</v>
      </c>
      <c r="G349">
        <v>57</v>
      </c>
      <c r="H349">
        <v>61</v>
      </c>
      <c r="I349">
        <v>59</v>
      </c>
      <c r="J349">
        <v>56</v>
      </c>
      <c r="K349">
        <v>394</v>
      </c>
      <c r="L349" s="91">
        <v>60</v>
      </c>
    </row>
    <row r="350" spans="1:12">
      <c r="A350" s="103" t="s">
        <v>51</v>
      </c>
      <c r="B350" s="77" t="s">
        <v>255</v>
      </c>
      <c r="C350" t="str">
        <f>A350&amp;B350</f>
        <v>Queen Emma Primary School2025/2026</v>
      </c>
      <c r="D350">
        <v>58</v>
      </c>
      <c r="E350">
        <v>49</v>
      </c>
      <c r="F350">
        <v>52</v>
      </c>
      <c r="G350">
        <v>63</v>
      </c>
      <c r="H350">
        <v>57</v>
      </c>
      <c r="I350">
        <v>61</v>
      </c>
      <c r="J350">
        <v>58</v>
      </c>
      <c r="K350">
        <v>398</v>
      </c>
      <c r="L350" s="91">
        <v>60</v>
      </c>
    </row>
    <row r="351" spans="1:12">
      <c r="A351" s="104" t="s">
        <v>51</v>
      </c>
      <c r="B351" s="78" t="s">
        <v>256</v>
      </c>
      <c r="C351" t="str">
        <f>A351&amp;B351</f>
        <v>Queen Emma Primary School2026/2027</v>
      </c>
      <c r="D351">
        <v>52</v>
      </c>
      <c r="E351">
        <v>59</v>
      </c>
      <c r="F351">
        <v>50</v>
      </c>
      <c r="G351">
        <v>53</v>
      </c>
      <c r="H351">
        <v>63</v>
      </c>
      <c r="I351">
        <v>57</v>
      </c>
      <c r="J351">
        <v>60</v>
      </c>
      <c r="K351">
        <v>394</v>
      </c>
      <c r="L351" s="91">
        <v>60</v>
      </c>
    </row>
    <row r="352" spans="1:12" ht="15.75" thickBot="1">
      <c r="A352" s="105" t="s">
        <v>51</v>
      </c>
      <c r="B352" s="79" t="s">
        <v>266</v>
      </c>
      <c r="C352" t="str">
        <f>A352&amp;B352</f>
        <v>Queen Emma Primary School2027/2028</v>
      </c>
      <c r="D352">
        <v>52</v>
      </c>
      <c r="E352">
        <v>53</v>
      </c>
      <c r="F352">
        <v>60</v>
      </c>
      <c r="G352">
        <v>51</v>
      </c>
      <c r="H352">
        <v>53</v>
      </c>
      <c r="I352">
        <v>63</v>
      </c>
      <c r="J352">
        <v>56</v>
      </c>
      <c r="K352">
        <v>388</v>
      </c>
      <c r="L352" s="92">
        <v>60</v>
      </c>
    </row>
    <row r="353" spans="1:12" ht="15.75" thickTop="1">
      <c r="A353" s="72" t="s">
        <v>52</v>
      </c>
      <c r="B353" s="73" t="s">
        <v>211</v>
      </c>
      <c r="C353" t="str">
        <f>A353&amp;B353</f>
        <v>Ridgefield Primary School2019/2020</v>
      </c>
      <c r="D353">
        <v>29</v>
      </c>
      <c r="E353">
        <v>30</v>
      </c>
      <c r="F353">
        <v>30</v>
      </c>
      <c r="G353">
        <v>30</v>
      </c>
      <c r="H353">
        <v>30</v>
      </c>
      <c r="I353">
        <v>30</v>
      </c>
      <c r="J353">
        <v>30</v>
      </c>
      <c r="K353">
        <v>209</v>
      </c>
      <c r="L353" s="88">
        <v>0</v>
      </c>
    </row>
    <row r="354" spans="1:12">
      <c r="A354" s="74" t="s">
        <v>52</v>
      </c>
      <c r="B354" s="75" t="s">
        <v>212</v>
      </c>
      <c r="C354" t="str">
        <f>A354&amp;B354</f>
        <v>Ridgefield Primary School2020/2021</v>
      </c>
      <c r="D354">
        <v>30</v>
      </c>
      <c r="E354">
        <v>32</v>
      </c>
      <c r="F354">
        <v>29</v>
      </c>
      <c r="G354">
        <v>30</v>
      </c>
      <c r="H354">
        <v>29</v>
      </c>
      <c r="I354">
        <v>31</v>
      </c>
      <c r="J354">
        <v>30</v>
      </c>
      <c r="K354">
        <v>211</v>
      </c>
      <c r="L354" s="89">
        <v>0</v>
      </c>
    </row>
    <row r="355" spans="1:12">
      <c r="A355" s="74" t="s">
        <v>52</v>
      </c>
      <c r="B355" s="75" t="s">
        <v>213</v>
      </c>
      <c r="C355" t="str">
        <f>A355&amp;B355</f>
        <v>Ridgefield Primary School2021/2022</v>
      </c>
      <c r="D355">
        <v>30</v>
      </c>
      <c r="E355">
        <v>28</v>
      </c>
      <c r="F355">
        <v>30</v>
      </c>
      <c r="G355">
        <v>27</v>
      </c>
      <c r="H355">
        <v>27</v>
      </c>
      <c r="I355">
        <v>30</v>
      </c>
      <c r="J355">
        <v>29</v>
      </c>
      <c r="K355">
        <v>201</v>
      </c>
      <c r="L355" s="89">
        <v>0</v>
      </c>
    </row>
    <row r="356" spans="1:12">
      <c r="A356" s="101" t="s">
        <v>52</v>
      </c>
      <c r="B356" s="76" t="s">
        <v>214</v>
      </c>
      <c r="C356" t="str">
        <f>A356&amp;B356</f>
        <v>Ridgefield Primary School2022/2023</v>
      </c>
      <c r="D356">
        <v>30</v>
      </c>
      <c r="E356">
        <v>30</v>
      </c>
      <c r="F356">
        <v>30</v>
      </c>
      <c r="G356">
        <v>30</v>
      </c>
      <c r="H356">
        <v>30</v>
      </c>
      <c r="I356">
        <v>29</v>
      </c>
      <c r="J356">
        <v>31</v>
      </c>
      <c r="K356">
        <v>210</v>
      </c>
      <c r="L356" s="90">
        <v>30</v>
      </c>
    </row>
    <row r="357" spans="1:12">
      <c r="A357" s="102" t="s">
        <v>52</v>
      </c>
      <c r="B357" s="77" t="s">
        <v>215</v>
      </c>
      <c r="C357" t="str">
        <f>A357&amp;B357</f>
        <v>Ridgefield Primary School2023/2024</v>
      </c>
      <c r="D357">
        <v>30</v>
      </c>
      <c r="E357">
        <v>30</v>
      </c>
      <c r="F357">
        <v>30</v>
      </c>
      <c r="G357">
        <v>29</v>
      </c>
      <c r="H357">
        <v>30</v>
      </c>
      <c r="I357">
        <v>32</v>
      </c>
      <c r="J357">
        <v>29</v>
      </c>
      <c r="K357">
        <v>210</v>
      </c>
      <c r="L357" s="91">
        <v>30</v>
      </c>
    </row>
    <row r="358" spans="1:12">
      <c r="A358" s="102" t="s">
        <v>52</v>
      </c>
      <c r="B358" s="77" t="s">
        <v>245</v>
      </c>
      <c r="C358" t="str">
        <f>A358&amp;B358</f>
        <v>Ridgefield Primary School2024/2025</v>
      </c>
      <c r="D358">
        <v>24</v>
      </c>
      <c r="E358">
        <v>30</v>
      </c>
      <c r="F358">
        <v>30</v>
      </c>
      <c r="G358">
        <v>29</v>
      </c>
      <c r="H358">
        <v>29</v>
      </c>
      <c r="I358">
        <v>32</v>
      </c>
      <c r="J358">
        <v>32</v>
      </c>
      <c r="K358">
        <v>206</v>
      </c>
      <c r="L358" s="91">
        <v>30</v>
      </c>
    </row>
    <row r="359" spans="1:12">
      <c r="A359" s="103" t="s">
        <v>52</v>
      </c>
      <c r="B359" s="77" t="s">
        <v>255</v>
      </c>
      <c r="C359" t="str">
        <f>A359&amp;B359</f>
        <v>Ridgefield Primary School2025/2026</v>
      </c>
      <c r="D359">
        <v>29</v>
      </c>
      <c r="E359">
        <v>24</v>
      </c>
      <c r="F359">
        <v>30</v>
      </c>
      <c r="G359">
        <v>29</v>
      </c>
      <c r="H359">
        <v>29</v>
      </c>
      <c r="I359">
        <v>31</v>
      </c>
      <c r="J359">
        <v>32</v>
      </c>
      <c r="K359">
        <v>204</v>
      </c>
      <c r="L359" s="91">
        <v>30</v>
      </c>
    </row>
    <row r="360" spans="1:12">
      <c r="A360" s="104" t="s">
        <v>52</v>
      </c>
      <c r="B360" s="78" t="s">
        <v>256</v>
      </c>
      <c r="C360" t="str">
        <f>A360&amp;B360</f>
        <v>Ridgefield Primary School2026/2027</v>
      </c>
      <c r="D360">
        <v>27</v>
      </c>
      <c r="E360">
        <v>29</v>
      </c>
      <c r="F360">
        <v>24</v>
      </c>
      <c r="G360">
        <v>29</v>
      </c>
      <c r="H360">
        <v>29</v>
      </c>
      <c r="I360">
        <v>31</v>
      </c>
      <c r="J360">
        <v>31</v>
      </c>
      <c r="K360">
        <v>200</v>
      </c>
      <c r="L360" s="91">
        <v>30</v>
      </c>
    </row>
    <row r="361" spans="1:12" ht="15.75" thickBot="1">
      <c r="A361" s="105" t="s">
        <v>52</v>
      </c>
      <c r="B361" s="79" t="s">
        <v>266</v>
      </c>
      <c r="C361" t="str">
        <f>A361&amp;B361</f>
        <v>Ridgefield Primary School2027/2028</v>
      </c>
      <c r="D361">
        <v>27</v>
      </c>
      <c r="E361">
        <v>27</v>
      </c>
      <c r="F361">
        <v>29</v>
      </c>
      <c r="G361">
        <v>23</v>
      </c>
      <c r="H361">
        <v>29</v>
      </c>
      <c r="I361">
        <v>31</v>
      </c>
      <c r="J361">
        <v>31</v>
      </c>
      <c r="K361">
        <v>197</v>
      </c>
      <c r="L361" s="92">
        <v>30</v>
      </c>
    </row>
    <row r="362" spans="1:12" ht="15.75" thickTop="1">
      <c r="A362" s="72" t="s">
        <v>250</v>
      </c>
      <c r="B362" s="73" t="s">
        <v>211</v>
      </c>
      <c r="C362" t="str">
        <f>A362&amp;B362</f>
        <v>Combined Queen Edith, Queen Emma, Morley and Ridgefield Planning Only2019/2020</v>
      </c>
      <c r="D362">
        <v>0</v>
      </c>
      <c r="E362">
        <v>0</v>
      </c>
      <c r="F362">
        <v>0</v>
      </c>
      <c r="G362">
        <v>0</v>
      </c>
      <c r="H362">
        <v>0</v>
      </c>
      <c r="I362">
        <v>0</v>
      </c>
      <c r="J362">
        <v>0</v>
      </c>
      <c r="K362">
        <v>0</v>
      </c>
      <c r="L362" s="88">
        <v>0</v>
      </c>
    </row>
    <row r="363" spans="1:12">
      <c r="A363" s="74" t="s">
        <v>250</v>
      </c>
      <c r="B363" s="75" t="s">
        <v>212</v>
      </c>
      <c r="C363" t="str">
        <f>A363&amp;B363</f>
        <v>Combined Queen Edith, Queen Emma, Morley and Ridgefield Planning Only2020/2021</v>
      </c>
      <c r="D363">
        <v>0</v>
      </c>
      <c r="E363">
        <v>0</v>
      </c>
      <c r="F363">
        <v>0</v>
      </c>
      <c r="G363">
        <v>0</v>
      </c>
      <c r="H363">
        <v>0</v>
      </c>
      <c r="I363">
        <v>0</v>
      </c>
      <c r="J363">
        <v>0</v>
      </c>
      <c r="K363">
        <v>0</v>
      </c>
      <c r="L363" s="89">
        <v>0</v>
      </c>
    </row>
    <row r="364" spans="1:12">
      <c r="A364" s="74" t="s">
        <v>250</v>
      </c>
      <c r="B364" s="75" t="s">
        <v>213</v>
      </c>
      <c r="C364" t="str">
        <f>A364&amp;B364</f>
        <v>Combined Queen Edith, Queen Emma, Morley and Ridgefield Planning Only2021/2022</v>
      </c>
      <c r="D364">
        <v>0</v>
      </c>
      <c r="E364">
        <v>0</v>
      </c>
      <c r="F364">
        <v>0</v>
      </c>
      <c r="G364">
        <v>0</v>
      </c>
      <c r="H364">
        <v>0</v>
      </c>
      <c r="I364">
        <v>0</v>
      </c>
      <c r="J364">
        <v>0</v>
      </c>
      <c r="K364">
        <v>0</v>
      </c>
      <c r="L364" s="89">
        <v>0</v>
      </c>
    </row>
    <row r="365" spans="1:12" ht="30">
      <c r="A365" s="101" t="s">
        <v>250</v>
      </c>
      <c r="B365" s="76" t="s">
        <v>214</v>
      </c>
      <c r="C365" t="str">
        <f>A365&amp;B365</f>
        <v>Combined Queen Edith, Queen Emma, Morley and Ridgefield Planning Only2022/2023</v>
      </c>
      <c r="D365">
        <v>0</v>
      </c>
      <c r="E365">
        <v>0</v>
      </c>
      <c r="F365">
        <v>0</v>
      </c>
      <c r="G365">
        <v>0</v>
      </c>
      <c r="H365">
        <v>0</v>
      </c>
      <c r="I365">
        <v>0</v>
      </c>
      <c r="J365">
        <v>0</v>
      </c>
      <c r="K365">
        <v>0</v>
      </c>
      <c r="L365" s="90">
        <v>0</v>
      </c>
    </row>
    <row r="366" spans="1:12" ht="30">
      <c r="A366" s="102" t="s">
        <v>250</v>
      </c>
      <c r="B366" s="77" t="s">
        <v>215</v>
      </c>
      <c r="C366" t="str">
        <f>A366&amp;B366</f>
        <v>Combined Queen Edith, Queen Emma, Morley and Ridgefield Planning Only2023/2024</v>
      </c>
      <c r="D366">
        <v>0</v>
      </c>
      <c r="E366">
        <v>0</v>
      </c>
      <c r="F366">
        <v>0</v>
      </c>
      <c r="G366">
        <v>0</v>
      </c>
      <c r="H366">
        <v>0</v>
      </c>
      <c r="I366">
        <v>0</v>
      </c>
      <c r="J366">
        <v>0</v>
      </c>
      <c r="K366">
        <v>0</v>
      </c>
      <c r="L366" s="91">
        <v>0</v>
      </c>
    </row>
    <row r="367" spans="1:12" ht="30">
      <c r="A367" s="102" t="s">
        <v>250</v>
      </c>
      <c r="B367" s="77" t="s">
        <v>245</v>
      </c>
      <c r="C367" t="str">
        <f>A367&amp;B367</f>
        <v>Combined Queen Edith, Queen Emma, Morley and Ridgefield Planning Only2024/2025</v>
      </c>
      <c r="D367">
        <v>0</v>
      </c>
      <c r="E367">
        <v>0</v>
      </c>
      <c r="F367">
        <v>0</v>
      </c>
      <c r="G367">
        <v>0</v>
      </c>
      <c r="H367">
        <v>0</v>
      </c>
      <c r="I367">
        <v>0</v>
      </c>
      <c r="J367">
        <v>0</v>
      </c>
      <c r="K367">
        <v>0</v>
      </c>
      <c r="L367" s="91">
        <v>0</v>
      </c>
    </row>
    <row r="368" spans="1:12" ht="30">
      <c r="A368" s="103" t="s">
        <v>250</v>
      </c>
      <c r="B368" s="77" t="s">
        <v>255</v>
      </c>
      <c r="C368" t="str">
        <f>A368&amp;B368</f>
        <v>Combined Queen Edith, Queen Emma, Morley and Ridgefield Planning Only2025/2026</v>
      </c>
      <c r="D368">
        <v>2</v>
      </c>
      <c r="E368">
        <v>2</v>
      </c>
      <c r="F368">
        <v>1</v>
      </c>
      <c r="G368">
        <v>1</v>
      </c>
      <c r="H368">
        <v>1</v>
      </c>
      <c r="I368">
        <v>1</v>
      </c>
      <c r="J368">
        <v>1</v>
      </c>
      <c r="K368">
        <v>9</v>
      </c>
      <c r="L368" s="91">
        <v>0</v>
      </c>
    </row>
    <row r="369" spans="1:12" ht="30">
      <c r="A369" s="104" t="s">
        <v>250</v>
      </c>
      <c r="B369" s="78" t="s">
        <v>256</v>
      </c>
      <c r="C369" t="str">
        <f>A369&amp;B369</f>
        <v>Combined Queen Edith, Queen Emma, Morley and Ridgefield Planning Only2026/2027</v>
      </c>
      <c r="D369">
        <v>9</v>
      </c>
      <c r="E369">
        <v>8</v>
      </c>
      <c r="F369">
        <v>6</v>
      </c>
      <c r="G369">
        <v>5</v>
      </c>
      <c r="H369">
        <v>5</v>
      </c>
      <c r="I369">
        <v>5</v>
      </c>
      <c r="J369">
        <v>5</v>
      </c>
      <c r="K369">
        <v>43</v>
      </c>
      <c r="L369" s="91">
        <v>0</v>
      </c>
    </row>
    <row r="370" spans="1:12" ht="30.75" thickBot="1">
      <c r="A370" s="105" t="s">
        <v>250</v>
      </c>
      <c r="B370" s="79" t="s">
        <v>266</v>
      </c>
      <c r="C370" t="str">
        <f>A370&amp;B370</f>
        <v>Combined Queen Edith, Queen Emma, Morley and Ridgefield Planning Only2027/2028</v>
      </c>
      <c r="D370">
        <v>18</v>
      </c>
      <c r="E370">
        <v>13</v>
      </c>
      <c r="F370">
        <v>11</v>
      </c>
      <c r="G370">
        <v>9</v>
      </c>
      <c r="H370">
        <v>8</v>
      </c>
      <c r="I370">
        <v>8</v>
      </c>
      <c r="J370">
        <v>8</v>
      </c>
      <c r="K370">
        <v>75</v>
      </c>
      <c r="L370" s="92">
        <v>0</v>
      </c>
    </row>
    <row r="371" spans="1:12" ht="15.75" thickTop="1">
      <c r="A371" s="72" t="s">
        <v>48</v>
      </c>
      <c r="B371" s="73" t="s">
        <v>211</v>
      </c>
      <c r="C371" t="str">
        <f>A371&amp;B371</f>
        <v>Newnham Croft Primary School2019/2020</v>
      </c>
      <c r="D371">
        <v>34</v>
      </c>
      <c r="E371">
        <v>31</v>
      </c>
      <c r="F371">
        <v>36</v>
      </c>
      <c r="G371">
        <v>30</v>
      </c>
      <c r="H371">
        <v>29</v>
      </c>
      <c r="I371">
        <v>35</v>
      </c>
      <c r="J371">
        <v>33</v>
      </c>
      <c r="K371">
        <v>228</v>
      </c>
      <c r="L371" s="88">
        <v>0</v>
      </c>
    </row>
    <row r="372" spans="1:12">
      <c r="A372" s="74" t="s">
        <v>48</v>
      </c>
      <c r="B372" s="75" t="s">
        <v>212</v>
      </c>
      <c r="C372" t="str">
        <f>A372&amp;B372</f>
        <v>Newnham Croft Primary School2020/2021</v>
      </c>
      <c r="D372">
        <v>33</v>
      </c>
      <c r="E372">
        <v>34</v>
      </c>
      <c r="F372">
        <v>25</v>
      </c>
      <c r="G372">
        <v>35</v>
      </c>
      <c r="H372">
        <v>31</v>
      </c>
      <c r="I372">
        <v>29</v>
      </c>
      <c r="J372">
        <v>32</v>
      </c>
      <c r="K372">
        <v>219</v>
      </c>
      <c r="L372" s="89">
        <v>0</v>
      </c>
    </row>
    <row r="373" spans="1:12">
      <c r="A373" s="74" t="s">
        <v>48</v>
      </c>
      <c r="B373" s="75" t="s">
        <v>213</v>
      </c>
      <c r="C373" t="str">
        <f>A373&amp;B373</f>
        <v>Newnham Croft Primary School2021/2022</v>
      </c>
      <c r="D373">
        <v>33</v>
      </c>
      <c r="E373">
        <v>34</v>
      </c>
      <c r="F373">
        <v>35</v>
      </c>
      <c r="G373">
        <v>27</v>
      </c>
      <c r="H373">
        <v>35</v>
      </c>
      <c r="I373">
        <v>32</v>
      </c>
      <c r="J373">
        <v>33</v>
      </c>
      <c r="K373">
        <v>229</v>
      </c>
      <c r="L373" s="89">
        <v>0</v>
      </c>
    </row>
    <row r="374" spans="1:12">
      <c r="A374" s="101" t="s">
        <v>48</v>
      </c>
      <c r="B374" s="76" t="s">
        <v>214</v>
      </c>
      <c r="C374" t="str">
        <f>A374&amp;B374</f>
        <v>Newnham Croft Primary School2022/2023</v>
      </c>
      <c r="D374">
        <v>34</v>
      </c>
      <c r="E374">
        <v>31</v>
      </c>
      <c r="F374">
        <v>32</v>
      </c>
      <c r="G374">
        <v>34</v>
      </c>
      <c r="H374">
        <v>32</v>
      </c>
      <c r="I374">
        <v>33</v>
      </c>
      <c r="J374">
        <v>34</v>
      </c>
      <c r="K374">
        <v>230</v>
      </c>
      <c r="L374" s="90">
        <v>34</v>
      </c>
    </row>
    <row r="375" spans="1:12">
      <c r="A375" s="102" t="s">
        <v>48</v>
      </c>
      <c r="B375" s="77" t="s">
        <v>215</v>
      </c>
      <c r="C375" t="str">
        <f>A375&amp;B375</f>
        <v>Newnham Croft Primary School2023/2024</v>
      </c>
      <c r="D375">
        <v>30</v>
      </c>
      <c r="E375">
        <v>33</v>
      </c>
      <c r="F375">
        <v>29</v>
      </c>
      <c r="G375">
        <v>32</v>
      </c>
      <c r="H375">
        <v>37</v>
      </c>
      <c r="I375">
        <v>31</v>
      </c>
      <c r="J375">
        <v>35</v>
      </c>
      <c r="K375">
        <v>227</v>
      </c>
      <c r="L375" s="91">
        <v>34</v>
      </c>
    </row>
    <row r="376" spans="1:12">
      <c r="A376" s="102" t="s">
        <v>48</v>
      </c>
      <c r="B376" s="77" t="s">
        <v>245</v>
      </c>
      <c r="C376" t="str">
        <f>A376&amp;B376</f>
        <v>Newnham Croft Primary School2024/2025</v>
      </c>
      <c r="D376">
        <v>30</v>
      </c>
      <c r="E376">
        <v>29</v>
      </c>
      <c r="F376">
        <v>31</v>
      </c>
      <c r="G376">
        <v>29</v>
      </c>
      <c r="H376">
        <v>35</v>
      </c>
      <c r="I376">
        <v>36</v>
      </c>
      <c r="J376">
        <v>33</v>
      </c>
      <c r="K376">
        <v>223</v>
      </c>
      <c r="L376" s="91">
        <v>34</v>
      </c>
    </row>
    <row r="377" spans="1:12">
      <c r="A377" s="103" t="s">
        <v>48</v>
      </c>
      <c r="B377" s="77" t="s">
        <v>255</v>
      </c>
      <c r="C377" t="str">
        <f>A377&amp;B377</f>
        <v>Newnham Croft Primary School2025/2026</v>
      </c>
      <c r="D377">
        <v>31</v>
      </c>
      <c r="E377">
        <v>29</v>
      </c>
      <c r="F377">
        <v>27</v>
      </c>
      <c r="G377">
        <v>31</v>
      </c>
      <c r="H377">
        <v>32</v>
      </c>
      <c r="I377">
        <v>34</v>
      </c>
      <c r="J377">
        <v>38</v>
      </c>
      <c r="K377">
        <v>222</v>
      </c>
      <c r="L377" s="91">
        <v>34</v>
      </c>
    </row>
    <row r="378" spans="1:12">
      <c r="A378" s="104" t="s">
        <v>48</v>
      </c>
      <c r="B378" s="78" t="s">
        <v>256</v>
      </c>
      <c r="C378" t="str">
        <f>A378&amp;B378</f>
        <v>Newnham Croft Primary School2026/2027</v>
      </c>
      <c r="D378">
        <v>29</v>
      </c>
      <c r="E378">
        <v>30</v>
      </c>
      <c r="F378">
        <v>27</v>
      </c>
      <c r="G378">
        <v>27</v>
      </c>
      <c r="H378">
        <v>34</v>
      </c>
      <c r="I378">
        <v>31</v>
      </c>
      <c r="J378">
        <v>36</v>
      </c>
      <c r="K378">
        <v>214</v>
      </c>
      <c r="L378" s="91">
        <v>34</v>
      </c>
    </row>
    <row r="379" spans="1:12" ht="15.75" thickBot="1">
      <c r="A379" s="105" t="s">
        <v>48</v>
      </c>
      <c r="B379" s="79" t="s">
        <v>266</v>
      </c>
      <c r="C379" t="str">
        <f>A379&amp;B379</f>
        <v>Newnham Croft Primary School2027/2028</v>
      </c>
      <c r="D379">
        <v>29</v>
      </c>
      <c r="E379">
        <v>28</v>
      </c>
      <c r="F379">
        <v>28</v>
      </c>
      <c r="G379">
        <v>27</v>
      </c>
      <c r="H379">
        <v>30</v>
      </c>
      <c r="I379">
        <v>33</v>
      </c>
      <c r="J379">
        <v>33</v>
      </c>
      <c r="K379">
        <v>208</v>
      </c>
      <c r="L379" s="92">
        <v>34</v>
      </c>
    </row>
    <row r="380" spans="1:12" ht="15.75" thickTop="1">
      <c r="A380" s="72" t="s">
        <v>49</v>
      </c>
      <c r="B380" s="73" t="s">
        <v>211</v>
      </c>
      <c r="C380" t="str">
        <f>A380&amp;B380</f>
        <v>Park Street CofE Primary School2019/2020</v>
      </c>
      <c r="D380">
        <v>15</v>
      </c>
      <c r="E380">
        <v>18</v>
      </c>
      <c r="F380">
        <v>17</v>
      </c>
      <c r="G380">
        <v>15</v>
      </c>
      <c r="H380">
        <v>14</v>
      </c>
      <c r="I380">
        <v>12</v>
      </c>
      <c r="J380">
        <v>19</v>
      </c>
      <c r="K380">
        <v>110</v>
      </c>
      <c r="L380" s="88">
        <v>0</v>
      </c>
    </row>
    <row r="381" spans="1:12">
      <c r="A381" s="74" t="s">
        <v>49</v>
      </c>
      <c r="B381" s="75" t="s">
        <v>212</v>
      </c>
      <c r="C381" t="str">
        <f>A381&amp;B381</f>
        <v>Park Street CofE Primary School2020/2021</v>
      </c>
      <c r="D381">
        <v>13</v>
      </c>
      <c r="E381">
        <v>11</v>
      </c>
      <c r="F381">
        <v>20</v>
      </c>
      <c r="G381">
        <v>14</v>
      </c>
      <c r="H381">
        <v>16</v>
      </c>
      <c r="I381">
        <v>13</v>
      </c>
      <c r="J381">
        <v>14</v>
      </c>
      <c r="K381">
        <v>101</v>
      </c>
      <c r="L381" s="89">
        <v>0</v>
      </c>
    </row>
    <row r="382" spans="1:12">
      <c r="A382" s="74" t="s">
        <v>49</v>
      </c>
      <c r="B382" s="75" t="s">
        <v>213</v>
      </c>
      <c r="C382" t="str">
        <f>A382&amp;B382</f>
        <v>Park Street CofE Primary School2021/2022</v>
      </c>
      <c r="D382">
        <v>18</v>
      </c>
      <c r="E382">
        <v>19</v>
      </c>
      <c r="F382">
        <v>18</v>
      </c>
      <c r="G382">
        <v>18</v>
      </c>
      <c r="H382">
        <v>16</v>
      </c>
      <c r="I382">
        <v>17</v>
      </c>
      <c r="J382">
        <v>15</v>
      </c>
      <c r="K382">
        <v>121</v>
      </c>
      <c r="L382" s="89">
        <v>0</v>
      </c>
    </row>
    <row r="383" spans="1:12">
      <c r="A383" s="101" t="s">
        <v>49</v>
      </c>
      <c r="B383" s="76" t="s">
        <v>214</v>
      </c>
      <c r="C383" t="str">
        <f>A383&amp;B383</f>
        <v>Park Street CofE Primary School2022/2023</v>
      </c>
      <c r="D383">
        <v>18</v>
      </c>
      <c r="E383">
        <v>19</v>
      </c>
      <c r="F383">
        <v>17</v>
      </c>
      <c r="G383">
        <v>15</v>
      </c>
      <c r="H383">
        <v>18</v>
      </c>
      <c r="I383">
        <v>14</v>
      </c>
      <c r="J383">
        <v>16</v>
      </c>
      <c r="K383">
        <v>117</v>
      </c>
      <c r="L383" s="90">
        <v>18</v>
      </c>
    </row>
    <row r="384" spans="1:12">
      <c r="A384" s="102" t="s">
        <v>49</v>
      </c>
      <c r="B384" s="77" t="s">
        <v>215</v>
      </c>
      <c r="C384" t="str">
        <f>A384&amp;B384</f>
        <v>Park Street CofE Primary School2023/2024</v>
      </c>
      <c r="D384">
        <v>18</v>
      </c>
      <c r="E384">
        <v>20</v>
      </c>
      <c r="F384">
        <v>21</v>
      </c>
      <c r="G384">
        <v>14</v>
      </c>
      <c r="H384">
        <v>16</v>
      </c>
      <c r="I384">
        <v>17</v>
      </c>
      <c r="J384">
        <v>15</v>
      </c>
      <c r="K384">
        <v>121</v>
      </c>
      <c r="L384" s="91">
        <v>18</v>
      </c>
    </row>
    <row r="385" spans="1:12">
      <c r="A385" s="102" t="s">
        <v>49</v>
      </c>
      <c r="B385" s="77" t="s">
        <v>245</v>
      </c>
      <c r="C385" t="str">
        <f>A385&amp;B385</f>
        <v>Park Street CofE Primary School2024/2025</v>
      </c>
      <c r="D385">
        <v>26</v>
      </c>
      <c r="E385">
        <v>20</v>
      </c>
      <c r="F385">
        <v>22</v>
      </c>
      <c r="G385">
        <v>18</v>
      </c>
      <c r="H385">
        <v>15</v>
      </c>
      <c r="I385">
        <v>15</v>
      </c>
      <c r="J385">
        <v>18</v>
      </c>
      <c r="K385">
        <v>134</v>
      </c>
      <c r="L385" s="91">
        <v>18</v>
      </c>
    </row>
    <row r="386" spans="1:12">
      <c r="A386" s="103" t="s">
        <v>49</v>
      </c>
      <c r="B386" s="77" t="s">
        <v>255</v>
      </c>
      <c r="C386" t="str">
        <f>A386&amp;B386</f>
        <v>Park Street CofE Primary School2025/2026</v>
      </c>
      <c r="D386">
        <v>23</v>
      </c>
      <c r="E386">
        <v>28</v>
      </c>
      <c r="F386">
        <v>22</v>
      </c>
      <c r="G386">
        <v>19</v>
      </c>
      <c r="H386">
        <v>19</v>
      </c>
      <c r="I386">
        <v>14</v>
      </c>
      <c r="J386">
        <v>16</v>
      </c>
      <c r="K386">
        <v>141</v>
      </c>
      <c r="L386" s="91">
        <v>18</v>
      </c>
    </row>
    <row r="387" spans="1:12">
      <c r="A387" s="104" t="s">
        <v>49</v>
      </c>
      <c r="B387" s="78" t="s">
        <v>256</v>
      </c>
      <c r="C387" t="str">
        <f>A387&amp;B387</f>
        <v>Park Street CofE Primary School2026/2027</v>
      </c>
      <c r="D387">
        <v>22</v>
      </c>
      <c r="E387">
        <v>25</v>
      </c>
      <c r="F387">
        <v>30</v>
      </c>
      <c r="G387">
        <v>19</v>
      </c>
      <c r="H387">
        <v>20</v>
      </c>
      <c r="I387">
        <v>18</v>
      </c>
      <c r="J387">
        <v>15</v>
      </c>
      <c r="K387">
        <v>149</v>
      </c>
      <c r="L387" s="91">
        <v>18</v>
      </c>
    </row>
    <row r="388" spans="1:12" ht="15.75" thickBot="1">
      <c r="A388" s="105" t="s">
        <v>49</v>
      </c>
      <c r="B388" s="79" t="s">
        <v>266</v>
      </c>
      <c r="C388" t="str">
        <f>A388&amp;B388</f>
        <v>Park Street CofE Primary School2027/2028</v>
      </c>
      <c r="D388">
        <v>24</v>
      </c>
      <c r="E388">
        <v>24</v>
      </c>
      <c r="F388">
        <v>27</v>
      </c>
      <c r="G388">
        <v>27</v>
      </c>
      <c r="H388">
        <v>20</v>
      </c>
      <c r="I388">
        <v>19</v>
      </c>
      <c r="J388">
        <v>19</v>
      </c>
      <c r="K388">
        <v>160</v>
      </c>
      <c r="L388" s="92">
        <v>18</v>
      </c>
    </row>
    <row r="389" spans="1:12" ht="15.75" thickTop="1">
      <c r="A389" s="72" t="s">
        <v>53</v>
      </c>
      <c r="B389" s="73" t="s">
        <v>211</v>
      </c>
      <c r="C389" t="str">
        <f>A389&amp;B389</f>
        <v>St Alban's Catholic Primary School2019/2020</v>
      </c>
      <c r="D389">
        <v>30</v>
      </c>
      <c r="E389">
        <v>30</v>
      </c>
      <c r="F389">
        <v>30</v>
      </c>
      <c r="G389">
        <v>30</v>
      </c>
      <c r="H389">
        <v>30</v>
      </c>
      <c r="I389">
        <v>31</v>
      </c>
      <c r="J389">
        <v>30</v>
      </c>
      <c r="K389">
        <v>211</v>
      </c>
      <c r="L389" s="88">
        <v>0</v>
      </c>
    </row>
    <row r="390" spans="1:12">
      <c r="A390" s="74" t="s">
        <v>53</v>
      </c>
      <c r="B390" s="75" t="s">
        <v>212</v>
      </c>
      <c r="C390" t="str">
        <f>A390&amp;B390</f>
        <v>St Alban's Catholic Primary School2020/2021</v>
      </c>
      <c r="D390">
        <v>30</v>
      </c>
      <c r="E390">
        <v>30</v>
      </c>
      <c r="F390">
        <v>30</v>
      </c>
      <c r="G390">
        <v>30</v>
      </c>
      <c r="H390">
        <v>30</v>
      </c>
      <c r="I390">
        <v>30</v>
      </c>
      <c r="J390">
        <v>31</v>
      </c>
      <c r="K390">
        <v>211</v>
      </c>
      <c r="L390" s="89">
        <v>0</v>
      </c>
    </row>
    <row r="391" spans="1:12">
      <c r="A391" s="74" t="s">
        <v>53</v>
      </c>
      <c r="B391" s="75" t="s">
        <v>213</v>
      </c>
      <c r="C391" t="str">
        <f>A391&amp;B391</f>
        <v>St Alban's Catholic Primary School2021/2022</v>
      </c>
      <c r="D391">
        <v>30</v>
      </c>
      <c r="E391">
        <v>28</v>
      </c>
      <c r="F391">
        <v>30</v>
      </c>
      <c r="G391">
        <v>30</v>
      </c>
      <c r="H391">
        <v>30</v>
      </c>
      <c r="I391">
        <v>30</v>
      </c>
      <c r="J391">
        <v>31</v>
      </c>
      <c r="K391">
        <v>209</v>
      </c>
      <c r="L391" s="89">
        <v>0</v>
      </c>
    </row>
    <row r="392" spans="1:12">
      <c r="A392" s="101" t="s">
        <v>53</v>
      </c>
      <c r="B392" s="76" t="s">
        <v>214</v>
      </c>
      <c r="C392" t="str">
        <f>A392&amp;B392</f>
        <v>St Alban's Catholic Primary School2022/2023</v>
      </c>
      <c r="D392">
        <v>30</v>
      </c>
      <c r="E392">
        <v>30</v>
      </c>
      <c r="F392">
        <v>30</v>
      </c>
      <c r="G392">
        <v>30</v>
      </c>
      <c r="H392">
        <v>30</v>
      </c>
      <c r="I392">
        <v>30</v>
      </c>
      <c r="J392">
        <v>30</v>
      </c>
      <c r="K392">
        <v>210</v>
      </c>
      <c r="L392" s="90">
        <v>30</v>
      </c>
    </row>
    <row r="393" spans="1:12">
      <c r="A393" s="102" t="s">
        <v>53</v>
      </c>
      <c r="B393" s="77" t="s">
        <v>215</v>
      </c>
      <c r="C393" t="str">
        <f>A393&amp;B393</f>
        <v>St Alban's Catholic Primary School2023/2024</v>
      </c>
      <c r="D393">
        <v>30</v>
      </c>
      <c r="E393">
        <v>29</v>
      </c>
      <c r="F393">
        <v>31</v>
      </c>
      <c r="G393">
        <v>30</v>
      </c>
      <c r="H393">
        <v>30</v>
      </c>
      <c r="I393">
        <v>30</v>
      </c>
      <c r="J393">
        <v>30</v>
      </c>
      <c r="K393">
        <v>210</v>
      </c>
      <c r="L393" s="91">
        <v>30</v>
      </c>
    </row>
    <row r="394" spans="1:12">
      <c r="A394" s="102" t="s">
        <v>53</v>
      </c>
      <c r="B394" s="77" t="s">
        <v>245</v>
      </c>
      <c r="C394" t="str">
        <f>A394&amp;B394</f>
        <v>St Alban's Catholic Primary School2024/2025</v>
      </c>
      <c r="D394">
        <v>30</v>
      </c>
      <c r="E394">
        <v>29</v>
      </c>
      <c r="F394">
        <v>30</v>
      </c>
      <c r="G394">
        <v>31</v>
      </c>
      <c r="H394">
        <v>30</v>
      </c>
      <c r="I394">
        <v>30</v>
      </c>
      <c r="J394">
        <v>30</v>
      </c>
      <c r="K394">
        <v>210</v>
      </c>
      <c r="L394" s="91">
        <v>30</v>
      </c>
    </row>
    <row r="395" spans="1:12">
      <c r="A395" s="103" t="s">
        <v>53</v>
      </c>
      <c r="B395" s="77" t="s">
        <v>255</v>
      </c>
      <c r="C395" t="str">
        <f>A395&amp;B395</f>
        <v>St Alban's Catholic Primary School2025/2026</v>
      </c>
      <c r="D395">
        <v>30</v>
      </c>
      <c r="E395">
        <v>29</v>
      </c>
      <c r="F395">
        <v>30</v>
      </c>
      <c r="G395">
        <v>30</v>
      </c>
      <c r="H395">
        <v>31</v>
      </c>
      <c r="I395">
        <v>30</v>
      </c>
      <c r="J395">
        <v>30</v>
      </c>
      <c r="K395">
        <v>210</v>
      </c>
      <c r="L395" s="91">
        <v>30</v>
      </c>
    </row>
    <row r="396" spans="1:12">
      <c r="A396" s="104" t="s">
        <v>53</v>
      </c>
      <c r="B396" s="78" t="s">
        <v>256</v>
      </c>
      <c r="C396" t="str">
        <f>A396&amp;B396</f>
        <v>St Alban's Catholic Primary School2026/2027</v>
      </c>
      <c r="D396">
        <v>30</v>
      </c>
      <c r="E396">
        <v>29</v>
      </c>
      <c r="F396">
        <v>30</v>
      </c>
      <c r="G396">
        <v>30</v>
      </c>
      <c r="H396">
        <v>30</v>
      </c>
      <c r="I396">
        <v>31</v>
      </c>
      <c r="J396">
        <v>30</v>
      </c>
      <c r="K396">
        <v>210</v>
      </c>
      <c r="L396" s="91">
        <v>30</v>
      </c>
    </row>
    <row r="397" spans="1:12" ht="15.75" thickBot="1">
      <c r="A397" s="105" t="s">
        <v>53</v>
      </c>
      <c r="B397" s="79" t="s">
        <v>266</v>
      </c>
      <c r="C397" t="str">
        <f>A397&amp;B397</f>
        <v>St Alban's Catholic Primary School2027/2028</v>
      </c>
      <c r="D397">
        <v>30</v>
      </c>
      <c r="E397">
        <v>29</v>
      </c>
      <c r="F397">
        <v>30</v>
      </c>
      <c r="G397">
        <v>30</v>
      </c>
      <c r="H397">
        <v>30</v>
      </c>
      <c r="I397">
        <v>30</v>
      </c>
      <c r="J397">
        <v>31</v>
      </c>
      <c r="K397">
        <v>210</v>
      </c>
      <c r="L397" s="92">
        <v>30</v>
      </c>
    </row>
    <row r="398" spans="1:12" ht="15.75" thickTop="1">
      <c r="A398" s="72" t="s">
        <v>54</v>
      </c>
      <c r="B398" s="73" t="s">
        <v>211</v>
      </c>
      <c r="C398" t="str">
        <f>A398&amp;B398</f>
        <v>St Matthew's Primary School2019/2020</v>
      </c>
      <c r="D398">
        <v>90</v>
      </c>
      <c r="E398">
        <v>90</v>
      </c>
      <c r="F398">
        <v>90</v>
      </c>
      <c r="G398">
        <v>90</v>
      </c>
      <c r="H398">
        <v>89</v>
      </c>
      <c r="I398">
        <v>90</v>
      </c>
      <c r="J398">
        <v>89</v>
      </c>
      <c r="K398">
        <v>628</v>
      </c>
      <c r="L398" s="88">
        <v>0</v>
      </c>
    </row>
    <row r="399" spans="1:12">
      <c r="A399" s="74" t="s">
        <v>54</v>
      </c>
      <c r="B399" s="75" t="s">
        <v>212</v>
      </c>
      <c r="C399" t="str">
        <f>A399&amp;B399</f>
        <v>St Matthew's Primary School2020/2021</v>
      </c>
      <c r="D399">
        <v>89</v>
      </c>
      <c r="E399">
        <v>84</v>
      </c>
      <c r="F399">
        <v>90</v>
      </c>
      <c r="G399">
        <v>91</v>
      </c>
      <c r="H399">
        <v>86</v>
      </c>
      <c r="I399">
        <v>82</v>
      </c>
      <c r="J399">
        <v>90</v>
      </c>
      <c r="K399">
        <v>612</v>
      </c>
      <c r="L399" s="89">
        <v>0</v>
      </c>
    </row>
    <row r="400" spans="1:12">
      <c r="A400" s="74" t="s">
        <v>54</v>
      </c>
      <c r="B400" s="75" t="s">
        <v>213</v>
      </c>
      <c r="C400" t="str">
        <f>A400&amp;B400</f>
        <v>St Matthew's Primary School2021/2022</v>
      </c>
      <c r="D400">
        <v>85</v>
      </c>
      <c r="E400">
        <v>88</v>
      </c>
      <c r="F400">
        <v>88</v>
      </c>
      <c r="G400">
        <v>90</v>
      </c>
      <c r="H400">
        <v>90</v>
      </c>
      <c r="I400">
        <v>90</v>
      </c>
      <c r="J400">
        <v>89</v>
      </c>
      <c r="K400">
        <v>620</v>
      </c>
      <c r="L400" s="89">
        <v>0</v>
      </c>
    </row>
    <row r="401" spans="1:12">
      <c r="A401" s="101" t="s">
        <v>54</v>
      </c>
      <c r="B401" s="76" t="s">
        <v>214</v>
      </c>
      <c r="C401" t="str">
        <f>A401&amp;B401</f>
        <v>St Matthew's Primary School2022/2023</v>
      </c>
      <c r="D401">
        <v>88</v>
      </c>
      <c r="E401">
        <v>88</v>
      </c>
      <c r="F401">
        <v>90</v>
      </c>
      <c r="G401">
        <v>90</v>
      </c>
      <c r="H401">
        <v>90</v>
      </c>
      <c r="I401">
        <v>90</v>
      </c>
      <c r="J401">
        <v>91</v>
      </c>
      <c r="K401">
        <v>627</v>
      </c>
      <c r="L401" s="90">
        <v>90</v>
      </c>
    </row>
    <row r="402" spans="1:12">
      <c r="A402" s="102" t="s">
        <v>54</v>
      </c>
      <c r="B402" s="77" t="s">
        <v>215</v>
      </c>
      <c r="C402" t="str">
        <f>A402&amp;B402</f>
        <v>St Matthew's Primary School2023/2024</v>
      </c>
      <c r="D402">
        <v>91</v>
      </c>
      <c r="E402">
        <v>89</v>
      </c>
      <c r="F402">
        <v>91</v>
      </c>
      <c r="G402">
        <v>92</v>
      </c>
      <c r="H402">
        <v>89</v>
      </c>
      <c r="I402">
        <v>90</v>
      </c>
      <c r="J402">
        <v>94</v>
      </c>
      <c r="K402">
        <v>636</v>
      </c>
      <c r="L402" s="91">
        <v>90</v>
      </c>
    </row>
    <row r="403" spans="1:12">
      <c r="A403" s="102" t="s">
        <v>54</v>
      </c>
      <c r="B403" s="77" t="s">
        <v>245</v>
      </c>
      <c r="C403" t="str">
        <f>A403&amp;B403</f>
        <v>St Matthew's Primary School2024/2025</v>
      </c>
      <c r="D403">
        <v>92</v>
      </c>
      <c r="E403">
        <v>90</v>
      </c>
      <c r="F403">
        <v>91</v>
      </c>
      <c r="G403">
        <v>92</v>
      </c>
      <c r="H403">
        <v>90</v>
      </c>
      <c r="I403">
        <v>88</v>
      </c>
      <c r="J403">
        <v>93</v>
      </c>
      <c r="K403">
        <v>636</v>
      </c>
      <c r="L403" s="91">
        <v>90</v>
      </c>
    </row>
    <row r="404" spans="1:12">
      <c r="A404" s="103" t="s">
        <v>54</v>
      </c>
      <c r="B404" s="77" t="s">
        <v>255</v>
      </c>
      <c r="C404" t="str">
        <f>A404&amp;B404</f>
        <v>St Matthew's Primary School2025/2026</v>
      </c>
      <c r="D404">
        <v>90</v>
      </c>
      <c r="E404">
        <v>91</v>
      </c>
      <c r="F404">
        <v>92</v>
      </c>
      <c r="G404">
        <v>92</v>
      </c>
      <c r="H404">
        <v>90</v>
      </c>
      <c r="I404">
        <v>89</v>
      </c>
      <c r="J404">
        <v>91</v>
      </c>
      <c r="K404">
        <v>635</v>
      </c>
      <c r="L404" s="91">
        <v>90</v>
      </c>
    </row>
    <row r="405" spans="1:12">
      <c r="A405" s="104" t="s">
        <v>54</v>
      </c>
      <c r="B405" s="78" t="s">
        <v>256</v>
      </c>
      <c r="C405" t="str">
        <f>A405&amp;B405</f>
        <v>St Matthew's Primary School2026/2027</v>
      </c>
      <c r="D405">
        <v>94</v>
      </c>
      <c r="E405">
        <v>89</v>
      </c>
      <c r="F405">
        <v>93</v>
      </c>
      <c r="G405">
        <v>93</v>
      </c>
      <c r="H405">
        <v>90</v>
      </c>
      <c r="I405">
        <v>89</v>
      </c>
      <c r="J405">
        <v>92</v>
      </c>
      <c r="K405">
        <v>640</v>
      </c>
      <c r="L405" s="91">
        <v>90</v>
      </c>
    </row>
    <row r="406" spans="1:12" ht="15.75" thickBot="1">
      <c r="A406" s="105" t="s">
        <v>54</v>
      </c>
      <c r="B406" s="79" t="s">
        <v>266</v>
      </c>
      <c r="C406" t="str">
        <f>A406&amp;B406</f>
        <v>St Matthew's Primary School2027/2028</v>
      </c>
      <c r="D406">
        <v>96</v>
      </c>
      <c r="E406">
        <v>93</v>
      </c>
      <c r="F406">
        <v>91</v>
      </c>
      <c r="G406">
        <v>94</v>
      </c>
      <c r="H406">
        <v>91</v>
      </c>
      <c r="I406">
        <v>89</v>
      </c>
      <c r="J406">
        <v>92</v>
      </c>
      <c r="K406">
        <v>646</v>
      </c>
      <c r="L406" s="92">
        <v>90</v>
      </c>
    </row>
    <row r="407" spans="1:12" ht="15.75" thickTop="1">
      <c r="A407" s="72" t="s">
        <v>56</v>
      </c>
      <c r="B407" s="73" t="s">
        <v>211</v>
      </c>
      <c r="C407" t="str">
        <f>A407&amp;B407</f>
        <v>St Philip's CofE Aided Primary School2019/2020</v>
      </c>
      <c r="D407">
        <v>40</v>
      </c>
      <c r="E407">
        <v>42</v>
      </c>
      <c r="F407">
        <v>44</v>
      </c>
      <c r="G407">
        <v>45</v>
      </c>
      <c r="H407">
        <v>43</v>
      </c>
      <c r="I407">
        <v>37</v>
      </c>
      <c r="J407">
        <v>41</v>
      </c>
      <c r="K407">
        <v>292</v>
      </c>
      <c r="L407" s="88">
        <v>0</v>
      </c>
    </row>
    <row r="408" spans="1:12">
      <c r="A408" s="74" t="s">
        <v>56</v>
      </c>
      <c r="B408" s="75" t="s">
        <v>212</v>
      </c>
      <c r="C408" t="str">
        <f>A408&amp;B408</f>
        <v>St Philip's CofE Aided Primary School2020/2021</v>
      </c>
      <c r="D408">
        <v>38</v>
      </c>
      <c r="E408">
        <v>41</v>
      </c>
      <c r="F408">
        <v>40</v>
      </c>
      <c r="G408">
        <v>41</v>
      </c>
      <c r="H408">
        <v>43</v>
      </c>
      <c r="I408">
        <v>45</v>
      </c>
      <c r="J408">
        <v>37</v>
      </c>
      <c r="K408">
        <v>285</v>
      </c>
      <c r="L408" s="89">
        <v>0</v>
      </c>
    </row>
    <row r="409" spans="1:12">
      <c r="A409" s="74" t="s">
        <v>56</v>
      </c>
      <c r="B409" s="75" t="s">
        <v>213</v>
      </c>
      <c r="C409" t="str">
        <f>A409&amp;B409</f>
        <v>St Philip's CofE Aided Primary School2021/2022</v>
      </c>
      <c r="D409">
        <v>22</v>
      </c>
      <c r="E409">
        <v>38</v>
      </c>
      <c r="F409">
        <v>39</v>
      </c>
      <c r="G409">
        <v>35</v>
      </c>
      <c r="H409">
        <v>36</v>
      </c>
      <c r="I409">
        <v>40</v>
      </c>
      <c r="J409">
        <v>42</v>
      </c>
      <c r="K409">
        <v>252</v>
      </c>
      <c r="L409" s="89">
        <v>0</v>
      </c>
    </row>
    <row r="410" spans="1:12">
      <c r="A410" s="101" t="s">
        <v>56</v>
      </c>
      <c r="B410" s="76" t="s">
        <v>214</v>
      </c>
      <c r="C410" t="str">
        <f>A410&amp;B410</f>
        <v>St Philip's CofE Aided Primary School2022/2023</v>
      </c>
      <c r="D410">
        <v>30</v>
      </c>
      <c r="E410">
        <v>28</v>
      </c>
      <c r="F410">
        <v>41</v>
      </c>
      <c r="G410">
        <v>42</v>
      </c>
      <c r="H410">
        <v>45</v>
      </c>
      <c r="I410">
        <v>41</v>
      </c>
      <c r="J410">
        <v>43</v>
      </c>
      <c r="K410">
        <v>270</v>
      </c>
      <c r="L410" s="90">
        <v>45</v>
      </c>
    </row>
    <row r="411" spans="1:12">
      <c r="A411" s="102" t="s">
        <v>56</v>
      </c>
      <c r="B411" s="77" t="s">
        <v>215</v>
      </c>
      <c r="C411" t="str">
        <f>A411&amp;B411</f>
        <v>St Philip's CofE Aided Primary School2023/2024</v>
      </c>
      <c r="D411">
        <v>42</v>
      </c>
      <c r="E411">
        <v>38</v>
      </c>
      <c r="F411">
        <v>34</v>
      </c>
      <c r="G411">
        <v>43</v>
      </c>
      <c r="H411">
        <v>48</v>
      </c>
      <c r="I411">
        <v>48</v>
      </c>
      <c r="J411">
        <v>43</v>
      </c>
      <c r="K411">
        <v>296</v>
      </c>
      <c r="L411" s="91">
        <v>45</v>
      </c>
    </row>
    <row r="412" spans="1:12">
      <c r="A412" s="102" t="s">
        <v>56</v>
      </c>
      <c r="B412" s="77" t="s">
        <v>245</v>
      </c>
      <c r="C412" t="str">
        <f>A412&amp;B412</f>
        <v>St Philip's CofE Aided Primary School2024/2025</v>
      </c>
      <c r="D412">
        <v>34</v>
      </c>
      <c r="E412">
        <v>45</v>
      </c>
      <c r="F412">
        <v>39</v>
      </c>
      <c r="G412">
        <v>33</v>
      </c>
      <c r="H412">
        <v>46</v>
      </c>
      <c r="I412">
        <v>50</v>
      </c>
      <c r="J412">
        <v>50</v>
      </c>
      <c r="K412">
        <v>297</v>
      </c>
      <c r="L412" s="91">
        <v>45</v>
      </c>
    </row>
    <row r="413" spans="1:12">
      <c r="A413" s="103" t="s">
        <v>56</v>
      </c>
      <c r="B413" s="77" t="s">
        <v>255</v>
      </c>
      <c r="C413" t="str">
        <f>A413&amp;B413</f>
        <v>St Philip's CofE Aided Primary School2025/2026</v>
      </c>
      <c r="D413">
        <v>41</v>
      </c>
      <c r="E413">
        <v>37</v>
      </c>
      <c r="F413">
        <v>46</v>
      </c>
      <c r="G413">
        <v>38</v>
      </c>
      <c r="H413">
        <v>36</v>
      </c>
      <c r="I413">
        <v>48</v>
      </c>
      <c r="J413">
        <v>51</v>
      </c>
      <c r="K413">
        <v>297</v>
      </c>
      <c r="L413" s="91">
        <v>45</v>
      </c>
    </row>
    <row r="414" spans="1:12">
      <c r="A414" s="104" t="s">
        <v>56</v>
      </c>
      <c r="B414" s="78" t="s">
        <v>256</v>
      </c>
      <c r="C414" t="str">
        <f>A414&amp;B414</f>
        <v>St Philip's CofE Aided Primary School2026/2027</v>
      </c>
      <c r="D414">
        <v>40</v>
      </c>
      <c r="E414">
        <v>44</v>
      </c>
      <c r="F414">
        <v>38</v>
      </c>
      <c r="G414">
        <v>45</v>
      </c>
      <c r="H414">
        <v>41</v>
      </c>
      <c r="I414">
        <v>38</v>
      </c>
      <c r="J414">
        <v>49</v>
      </c>
      <c r="K414">
        <v>295</v>
      </c>
      <c r="L414" s="91">
        <v>45</v>
      </c>
    </row>
    <row r="415" spans="1:12" ht="15.75" thickBot="1">
      <c r="A415" s="105" t="s">
        <v>56</v>
      </c>
      <c r="B415" s="79" t="s">
        <v>266</v>
      </c>
      <c r="C415" t="str">
        <f>A415&amp;B415</f>
        <v>St Philip's CofE Aided Primary School2027/2028</v>
      </c>
      <c r="D415">
        <v>39</v>
      </c>
      <c r="E415">
        <v>43</v>
      </c>
      <c r="F415">
        <v>45</v>
      </c>
      <c r="G415">
        <v>37</v>
      </c>
      <c r="H415">
        <v>48</v>
      </c>
      <c r="I415">
        <v>43</v>
      </c>
      <c r="J415">
        <v>39</v>
      </c>
      <c r="K415">
        <v>294</v>
      </c>
      <c r="L415" s="92">
        <v>45</v>
      </c>
    </row>
    <row r="416" spans="1:12" ht="15.75" thickTop="1">
      <c r="A416" s="72" t="s">
        <v>247</v>
      </c>
      <c r="B416" s="73" t="s">
        <v>211</v>
      </c>
      <c r="C416" t="str">
        <f>A416&amp;B416</f>
        <v>The Galfrid School2019/2020</v>
      </c>
      <c r="D416">
        <v>50</v>
      </c>
      <c r="E416">
        <v>37</v>
      </c>
      <c r="F416">
        <v>52</v>
      </c>
      <c r="G416">
        <v>63</v>
      </c>
      <c r="H416">
        <v>46</v>
      </c>
      <c r="I416">
        <v>66</v>
      </c>
      <c r="J416">
        <v>46</v>
      </c>
      <c r="K416">
        <v>360</v>
      </c>
      <c r="L416" s="88">
        <v>0</v>
      </c>
    </row>
    <row r="417" spans="1:12">
      <c r="A417" s="74" t="s">
        <v>247</v>
      </c>
      <c r="B417" s="75" t="s">
        <v>212</v>
      </c>
      <c r="C417" t="str">
        <f>A417&amp;B417</f>
        <v>The Galfrid School2020/2021</v>
      </c>
      <c r="D417">
        <v>37</v>
      </c>
      <c r="E417">
        <v>49</v>
      </c>
      <c r="F417">
        <v>37</v>
      </c>
      <c r="G417">
        <v>56</v>
      </c>
      <c r="H417">
        <v>58</v>
      </c>
      <c r="I417">
        <v>49</v>
      </c>
      <c r="J417">
        <v>64</v>
      </c>
      <c r="K417">
        <v>350</v>
      </c>
      <c r="L417" s="89">
        <v>0</v>
      </c>
    </row>
    <row r="418" spans="1:12">
      <c r="A418" s="74" t="s">
        <v>247</v>
      </c>
      <c r="B418" s="75" t="s">
        <v>213</v>
      </c>
      <c r="C418" t="str">
        <f>A418&amp;B418</f>
        <v>The Galfrid School2021/2022</v>
      </c>
      <c r="D418">
        <v>38</v>
      </c>
      <c r="E418">
        <v>36</v>
      </c>
      <c r="F418">
        <v>47</v>
      </c>
      <c r="G418">
        <v>35</v>
      </c>
      <c r="H418">
        <v>53</v>
      </c>
      <c r="I418">
        <v>57</v>
      </c>
      <c r="J418">
        <v>48</v>
      </c>
      <c r="K418">
        <v>314</v>
      </c>
      <c r="L418" s="89">
        <v>0</v>
      </c>
    </row>
    <row r="419" spans="1:12">
      <c r="A419" s="101" t="s">
        <v>247</v>
      </c>
      <c r="B419" s="76" t="s">
        <v>214</v>
      </c>
      <c r="C419" t="str">
        <f>A419&amp;B419</f>
        <v>The Galfrid School2022/2023</v>
      </c>
      <c r="D419">
        <v>36</v>
      </c>
      <c r="E419">
        <v>32</v>
      </c>
      <c r="F419">
        <v>36</v>
      </c>
      <c r="G419">
        <v>43</v>
      </c>
      <c r="H419">
        <v>37</v>
      </c>
      <c r="I419">
        <v>44</v>
      </c>
      <c r="J419">
        <v>59</v>
      </c>
      <c r="K419">
        <v>287</v>
      </c>
      <c r="L419" s="90">
        <v>60</v>
      </c>
    </row>
    <row r="420" spans="1:12">
      <c r="A420" s="102" t="s">
        <v>247</v>
      </c>
      <c r="B420" s="77" t="s">
        <v>215</v>
      </c>
      <c r="C420" t="str">
        <f>A420&amp;B420</f>
        <v>The Galfrid School2023/2024</v>
      </c>
      <c r="D420">
        <v>49</v>
      </c>
      <c r="E420">
        <v>32</v>
      </c>
      <c r="F420">
        <v>31</v>
      </c>
      <c r="G420">
        <v>34</v>
      </c>
      <c r="H420">
        <v>42</v>
      </c>
      <c r="I420">
        <v>33</v>
      </c>
      <c r="J420">
        <v>44</v>
      </c>
      <c r="K420">
        <v>265</v>
      </c>
      <c r="L420" s="91">
        <v>60</v>
      </c>
    </row>
    <row r="421" spans="1:12">
      <c r="A421" s="102" t="s">
        <v>247</v>
      </c>
      <c r="B421" s="77" t="s">
        <v>245</v>
      </c>
      <c r="C421" t="str">
        <f>A421&amp;B421</f>
        <v>The Galfrid School2024/2025</v>
      </c>
      <c r="D421">
        <v>33</v>
      </c>
      <c r="E421">
        <v>45</v>
      </c>
      <c r="F421">
        <v>31</v>
      </c>
      <c r="G421">
        <v>29</v>
      </c>
      <c r="H421">
        <v>33</v>
      </c>
      <c r="I421">
        <v>38</v>
      </c>
      <c r="J421">
        <v>33</v>
      </c>
      <c r="K421">
        <v>242</v>
      </c>
      <c r="L421" s="91">
        <v>60</v>
      </c>
    </row>
    <row r="422" spans="1:12">
      <c r="A422" s="103" t="s">
        <v>247</v>
      </c>
      <c r="B422" s="77" t="s">
        <v>255</v>
      </c>
      <c r="C422" t="str">
        <f>A422&amp;B422</f>
        <v>The Galfrid School2025/2026</v>
      </c>
      <c r="D422">
        <v>41</v>
      </c>
      <c r="E422">
        <v>29</v>
      </c>
      <c r="F422">
        <v>44</v>
      </c>
      <c r="G422">
        <v>29</v>
      </c>
      <c r="H422">
        <v>28</v>
      </c>
      <c r="I422">
        <v>29</v>
      </c>
      <c r="J422">
        <v>38</v>
      </c>
      <c r="K422">
        <v>238</v>
      </c>
      <c r="L422" s="91">
        <v>60</v>
      </c>
    </row>
    <row r="423" spans="1:12">
      <c r="A423" s="104" t="s">
        <v>247</v>
      </c>
      <c r="B423" s="78" t="s">
        <v>256</v>
      </c>
      <c r="C423" t="str">
        <f>A423&amp;B423</f>
        <v>The Galfrid School2026/2027</v>
      </c>
      <c r="D423">
        <v>41</v>
      </c>
      <c r="E423">
        <v>37</v>
      </c>
      <c r="F423">
        <v>28</v>
      </c>
      <c r="G423">
        <v>42</v>
      </c>
      <c r="H423">
        <v>28</v>
      </c>
      <c r="I423">
        <v>24</v>
      </c>
      <c r="J423">
        <v>29</v>
      </c>
      <c r="K423">
        <v>229</v>
      </c>
      <c r="L423" s="91">
        <v>60</v>
      </c>
    </row>
    <row r="424" spans="1:12" ht="15.75" thickBot="1">
      <c r="A424" s="105" t="s">
        <v>247</v>
      </c>
      <c r="B424" s="79" t="s">
        <v>266</v>
      </c>
      <c r="C424" t="str">
        <f>A424&amp;B424</f>
        <v>The Galfrid School2027/2028</v>
      </c>
      <c r="D424">
        <v>38</v>
      </c>
      <c r="E424">
        <v>37</v>
      </c>
      <c r="F424">
        <v>36</v>
      </c>
      <c r="G424">
        <v>26</v>
      </c>
      <c r="H424">
        <v>41</v>
      </c>
      <c r="I424">
        <v>24</v>
      </c>
      <c r="J424">
        <v>24</v>
      </c>
      <c r="K424">
        <v>226</v>
      </c>
      <c r="L424" s="92">
        <v>60</v>
      </c>
    </row>
    <row r="425" spans="1:12" ht="15.75" thickTop="1">
      <c r="A425" s="72" t="s">
        <v>57</v>
      </c>
      <c r="B425" s="73" t="s">
        <v>211</v>
      </c>
      <c r="C425" t="str">
        <f>A425&amp;B425</f>
        <v>The Spinney Primary School2019/2020</v>
      </c>
      <c r="D425">
        <v>30</v>
      </c>
      <c r="E425">
        <v>30</v>
      </c>
      <c r="F425">
        <v>30</v>
      </c>
      <c r="G425">
        <v>30</v>
      </c>
      <c r="H425">
        <v>31</v>
      </c>
      <c r="I425">
        <v>30</v>
      </c>
      <c r="J425">
        <v>31</v>
      </c>
      <c r="K425">
        <v>212</v>
      </c>
      <c r="L425" s="88">
        <v>0</v>
      </c>
    </row>
    <row r="426" spans="1:12">
      <c r="A426" s="74" t="s">
        <v>57</v>
      </c>
      <c r="B426" s="75" t="s">
        <v>212</v>
      </c>
      <c r="C426" t="str">
        <f>A426&amp;B426</f>
        <v>The Spinney Primary School2020/2021</v>
      </c>
      <c r="D426">
        <v>29</v>
      </c>
      <c r="E426">
        <v>31</v>
      </c>
      <c r="F426">
        <v>30</v>
      </c>
      <c r="G426">
        <v>29</v>
      </c>
      <c r="H426">
        <v>31</v>
      </c>
      <c r="I426">
        <v>28</v>
      </c>
      <c r="J426">
        <v>28</v>
      </c>
      <c r="K426">
        <v>206</v>
      </c>
      <c r="L426" s="89">
        <v>0</v>
      </c>
    </row>
    <row r="427" spans="1:12">
      <c r="A427" s="74" t="s">
        <v>57</v>
      </c>
      <c r="B427" s="75" t="s">
        <v>213</v>
      </c>
      <c r="C427" t="str">
        <f>A427&amp;B427</f>
        <v>The Spinney Primary School2021/2022</v>
      </c>
      <c r="D427">
        <v>30</v>
      </c>
      <c r="E427">
        <v>30</v>
      </c>
      <c r="F427">
        <v>30</v>
      </c>
      <c r="G427">
        <v>30</v>
      </c>
      <c r="H427">
        <v>29</v>
      </c>
      <c r="I427">
        <v>31</v>
      </c>
      <c r="J427">
        <v>27</v>
      </c>
      <c r="K427">
        <v>207</v>
      </c>
      <c r="L427" s="89">
        <v>0</v>
      </c>
    </row>
    <row r="428" spans="1:12">
      <c r="A428" s="101" t="s">
        <v>57</v>
      </c>
      <c r="B428" s="76" t="s">
        <v>214</v>
      </c>
      <c r="C428" t="str">
        <f>A428&amp;B428</f>
        <v>The Spinney Primary School2022/2023</v>
      </c>
      <c r="D428">
        <v>30</v>
      </c>
      <c r="E428">
        <v>30</v>
      </c>
      <c r="F428">
        <v>29</v>
      </c>
      <c r="G428">
        <v>28</v>
      </c>
      <c r="H428">
        <v>30</v>
      </c>
      <c r="I428">
        <v>30</v>
      </c>
      <c r="J428">
        <v>30</v>
      </c>
      <c r="K428">
        <v>207</v>
      </c>
      <c r="L428" s="90">
        <v>30</v>
      </c>
    </row>
    <row r="429" spans="1:12">
      <c r="A429" s="102" t="s">
        <v>57</v>
      </c>
      <c r="B429" s="77" t="s">
        <v>215</v>
      </c>
      <c r="C429" t="str">
        <f>A429&amp;B429</f>
        <v>The Spinney Primary School2023/2024</v>
      </c>
      <c r="D429">
        <v>30</v>
      </c>
      <c r="E429">
        <v>31</v>
      </c>
      <c r="F429">
        <v>29</v>
      </c>
      <c r="G429">
        <v>28</v>
      </c>
      <c r="H429">
        <v>28</v>
      </c>
      <c r="I429">
        <v>30</v>
      </c>
      <c r="J429">
        <v>29</v>
      </c>
      <c r="K429">
        <v>205</v>
      </c>
      <c r="L429" s="91">
        <v>30</v>
      </c>
    </row>
    <row r="430" spans="1:12">
      <c r="A430" s="102" t="s">
        <v>57</v>
      </c>
      <c r="B430" s="77" t="s">
        <v>245</v>
      </c>
      <c r="C430" t="str">
        <f>A430&amp;B430</f>
        <v>The Spinney Primary School2024/2025</v>
      </c>
      <c r="D430">
        <v>19</v>
      </c>
      <c r="E430">
        <v>31</v>
      </c>
      <c r="F430">
        <v>30</v>
      </c>
      <c r="G430">
        <v>28</v>
      </c>
      <c r="H430">
        <v>28</v>
      </c>
      <c r="I430">
        <v>28</v>
      </c>
      <c r="J430">
        <v>29</v>
      </c>
      <c r="K430">
        <v>193</v>
      </c>
      <c r="L430" s="91">
        <v>30</v>
      </c>
    </row>
    <row r="431" spans="1:12">
      <c r="A431" s="103" t="s">
        <v>57</v>
      </c>
      <c r="B431" s="77" t="s">
        <v>255</v>
      </c>
      <c r="C431" t="str">
        <f>A431&amp;B431</f>
        <v>The Spinney Primary School2025/2026</v>
      </c>
      <c r="D431">
        <v>30</v>
      </c>
      <c r="E431">
        <v>20</v>
      </c>
      <c r="F431">
        <v>30</v>
      </c>
      <c r="G431">
        <v>29</v>
      </c>
      <c r="H431">
        <v>28</v>
      </c>
      <c r="I431">
        <v>28</v>
      </c>
      <c r="J431">
        <v>27</v>
      </c>
      <c r="K431">
        <v>192</v>
      </c>
      <c r="L431" s="91">
        <v>30</v>
      </c>
    </row>
    <row r="432" spans="1:12">
      <c r="A432" s="104" t="s">
        <v>57</v>
      </c>
      <c r="B432" s="78" t="s">
        <v>256</v>
      </c>
      <c r="C432" t="str">
        <f>A432&amp;B432</f>
        <v>The Spinney Primary School2026/2027</v>
      </c>
      <c r="D432">
        <v>25</v>
      </c>
      <c r="E432">
        <v>31</v>
      </c>
      <c r="F432">
        <v>19</v>
      </c>
      <c r="G432">
        <v>29</v>
      </c>
      <c r="H432">
        <v>29</v>
      </c>
      <c r="I432">
        <v>28</v>
      </c>
      <c r="J432">
        <v>27</v>
      </c>
      <c r="K432">
        <v>188</v>
      </c>
      <c r="L432" s="91">
        <v>30</v>
      </c>
    </row>
    <row r="433" spans="1:12" ht="15.75" thickBot="1">
      <c r="A433" s="105" t="s">
        <v>57</v>
      </c>
      <c r="B433" s="79" t="s">
        <v>266</v>
      </c>
      <c r="C433" t="str">
        <f>A433&amp;B433</f>
        <v>The Spinney Primary School2027/2028</v>
      </c>
      <c r="D433">
        <v>26</v>
      </c>
      <c r="E433">
        <v>26</v>
      </c>
      <c r="F433">
        <v>30</v>
      </c>
      <c r="G433">
        <v>18</v>
      </c>
      <c r="H433">
        <v>29</v>
      </c>
      <c r="I433">
        <v>29</v>
      </c>
      <c r="J433">
        <v>27</v>
      </c>
      <c r="K433">
        <v>185</v>
      </c>
      <c r="L433" s="92">
        <v>30</v>
      </c>
    </row>
    <row r="434" spans="1:12" ht="15.75" thickTop="1">
      <c r="A434" s="72" t="s">
        <v>58</v>
      </c>
      <c r="B434" s="73" t="s">
        <v>211</v>
      </c>
      <c r="C434" t="str">
        <f>A434&amp;B434</f>
        <v>Trumpington Meadows Primary School2019/2020</v>
      </c>
      <c r="D434">
        <v>28</v>
      </c>
      <c r="E434">
        <v>28</v>
      </c>
      <c r="F434">
        <v>31</v>
      </c>
      <c r="G434">
        <v>51</v>
      </c>
      <c r="H434">
        <v>29</v>
      </c>
      <c r="I434">
        <v>53</v>
      </c>
      <c r="J434">
        <v>32</v>
      </c>
      <c r="K434">
        <v>252</v>
      </c>
      <c r="L434" s="88">
        <v>0</v>
      </c>
    </row>
    <row r="435" spans="1:12">
      <c r="A435" s="74" t="s">
        <v>58</v>
      </c>
      <c r="B435" s="75" t="s">
        <v>212</v>
      </c>
      <c r="C435" t="str">
        <f>A435&amp;B435</f>
        <v>Trumpington Meadows Primary School2020/2021</v>
      </c>
      <c r="D435">
        <v>28</v>
      </c>
      <c r="E435">
        <v>27</v>
      </c>
      <c r="F435">
        <v>26</v>
      </c>
      <c r="G435">
        <v>30</v>
      </c>
      <c r="H435">
        <v>55</v>
      </c>
      <c r="I435">
        <v>24</v>
      </c>
      <c r="J435">
        <v>52</v>
      </c>
      <c r="K435">
        <v>242</v>
      </c>
      <c r="L435" s="89">
        <v>0</v>
      </c>
    </row>
    <row r="436" spans="1:12">
      <c r="A436" s="74" t="s">
        <v>58</v>
      </c>
      <c r="B436" s="75" t="s">
        <v>213</v>
      </c>
      <c r="C436" t="str">
        <f>A436&amp;B436</f>
        <v>Trumpington Meadows Primary School2021/2022</v>
      </c>
      <c r="D436">
        <v>32</v>
      </c>
      <c r="E436">
        <v>34</v>
      </c>
      <c r="F436">
        <v>27</v>
      </c>
      <c r="G436">
        <v>30</v>
      </c>
      <c r="H436">
        <v>31</v>
      </c>
      <c r="I436">
        <v>54</v>
      </c>
      <c r="J436">
        <v>26</v>
      </c>
      <c r="K436">
        <v>234</v>
      </c>
      <c r="L436" s="89">
        <v>0</v>
      </c>
    </row>
    <row r="437" spans="1:12">
      <c r="A437" s="101" t="s">
        <v>58</v>
      </c>
      <c r="B437" s="76" t="s">
        <v>214</v>
      </c>
      <c r="C437" t="str">
        <f>A437&amp;B437</f>
        <v>Trumpington Meadows Primary School2022/2023</v>
      </c>
      <c r="D437">
        <v>52</v>
      </c>
      <c r="E437">
        <v>37</v>
      </c>
      <c r="F437">
        <v>43</v>
      </c>
      <c r="G437">
        <v>25</v>
      </c>
      <c r="H437">
        <v>31</v>
      </c>
      <c r="I437">
        <v>25</v>
      </c>
      <c r="J437">
        <v>53</v>
      </c>
      <c r="K437">
        <v>266</v>
      </c>
      <c r="L437" s="90">
        <v>60</v>
      </c>
    </row>
    <row r="438" spans="1:12">
      <c r="A438" s="102" t="s">
        <v>58</v>
      </c>
      <c r="B438" s="77" t="s">
        <v>215</v>
      </c>
      <c r="C438" t="str">
        <f>A438&amp;B438</f>
        <v>Trumpington Meadows Primary School2023/2024</v>
      </c>
      <c r="D438">
        <v>35</v>
      </c>
      <c r="E438">
        <v>56</v>
      </c>
      <c r="F438">
        <v>41</v>
      </c>
      <c r="G438">
        <v>43</v>
      </c>
      <c r="H438">
        <v>27</v>
      </c>
      <c r="I438">
        <v>27</v>
      </c>
      <c r="J438">
        <v>25</v>
      </c>
      <c r="K438">
        <v>254</v>
      </c>
      <c r="L438" s="91">
        <v>60</v>
      </c>
    </row>
    <row r="439" spans="1:12">
      <c r="A439" s="102" t="s">
        <v>58</v>
      </c>
      <c r="B439" s="77" t="s">
        <v>245</v>
      </c>
      <c r="C439" t="str">
        <f>A439&amp;B439</f>
        <v>Trumpington Meadows Primary School2024/2025</v>
      </c>
      <c r="D439">
        <v>39</v>
      </c>
      <c r="E439">
        <v>39</v>
      </c>
      <c r="F439">
        <v>60</v>
      </c>
      <c r="G439">
        <v>41</v>
      </c>
      <c r="H439">
        <v>45</v>
      </c>
      <c r="I439">
        <v>23</v>
      </c>
      <c r="J439">
        <v>27</v>
      </c>
      <c r="K439">
        <v>274</v>
      </c>
      <c r="L439" s="91">
        <v>60</v>
      </c>
    </row>
    <row r="440" spans="1:12">
      <c r="A440" s="103" t="s">
        <v>58</v>
      </c>
      <c r="B440" s="77" t="s">
        <v>255</v>
      </c>
      <c r="C440" t="str">
        <f>A440&amp;B440</f>
        <v>Trumpington Meadows Primary School2025/2026</v>
      </c>
      <c r="D440">
        <v>51</v>
      </c>
      <c r="E440">
        <v>43</v>
      </c>
      <c r="F440">
        <v>43</v>
      </c>
      <c r="G440">
        <v>60</v>
      </c>
      <c r="H440">
        <v>43</v>
      </c>
      <c r="I440">
        <v>41</v>
      </c>
      <c r="J440">
        <v>23</v>
      </c>
      <c r="K440">
        <v>304</v>
      </c>
      <c r="L440" s="91">
        <v>60</v>
      </c>
    </row>
    <row r="441" spans="1:12">
      <c r="A441" s="104" t="s">
        <v>58</v>
      </c>
      <c r="B441" s="78" t="s">
        <v>256</v>
      </c>
      <c r="C441" t="str">
        <f>A441&amp;B441</f>
        <v>Trumpington Meadows Primary School2026/2027</v>
      </c>
      <c r="D441">
        <v>44</v>
      </c>
      <c r="E441">
        <v>55</v>
      </c>
      <c r="F441">
        <v>47</v>
      </c>
      <c r="G441">
        <v>43</v>
      </c>
      <c r="H441">
        <v>62</v>
      </c>
      <c r="I441">
        <v>39</v>
      </c>
      <c r="J441">
        <v>41</v>
      </c>
      <c r="K441">
        <v>331</v>
      </c>
      <c r="L441" s="91">
        <v>60</v>
      </c>
    </row>
    <row r="442" spans="1:12" ht="15.75" thickBot="1">
      <c r="A442" s="105" t="s">
        <v>58</v>
      </c>
      <c r="B442" s="79" t="s">
        <v>266</v>
      </c>
      <c r="C442" t="str">
        <f>A442&amp;B442</f>
        <v>Trumpington Meadows Primary School2027/2028</v>
      </c>
      <c r="D442">
        <v>44</v>
      </c>
      <c r="E442">
        <v>48</v>
      </c>
      <c r="F442">
        <v>59</v>
      </c>
      <c r="G442">
        <v>47</v>
      </c>
      <c r="H442">
        <v>45</v>
      </c>
      <c r="I442">
        <v>58</v>
      </c>
      <c r="J442">
        <v>39</v>
      </c>
      <c r="K442">
        <v>340</v>
      </c>
      <c r="L442" s="92">
        <v>60</v>
      </c>
    </row>
    <row r="443" spans="1:12" ht="15.75" thickTop="1">
      <c r="A443" s="72" t="s">
        <v>59</v>
      </c>
      <c r="B443" s="73" t="s">
        <v>211</v>
      </c>
      <c r="C443" t="str">
        <f>A443&amp;B443</f>
        <v>Trumpington Park Primary School2019/2020</v>
      </c>
      <c r="D443">
        <v>66</v>
      </c>
      <c r="E443">
        <v>60</v>
      </c>
      <c r="F443">
        <v>50</v>
      </c>
      <c r="G443">
        <v>31</v>
      </c>
      <c r="H443">
        <v>0</v>
      </c>
      <c r="I443">
        <v>0</v>
      </c>
      <c r="J443">
        <v>0</v>
      </c>
      <c r="K443">
        <v>207</v>
      </c>
      <c r="L443" s="88">
        <v>0</v>
      </c>
    </row>
    <row r="444" spans="1:12">
      <c r="A444" s="74" t="s">
        <v>59</v>
      </c>
      <c r="B444" s="75" t="s">
        <v>212</v>
      </c>
      <c r="C444" t="str">
        <f>A444&amp;B444</f>
        <v>Trumpington Park Primary School2020/2021</v>
      </c>
      <c r="D444">
        <v>59</v>
      </c>
      <c r="E444">
        <v>68</v>
      </c>
      <c r="F444">
        <v>57</v>
      </c>
      <c r="G444">
        <v>53</v>
      </c>
      <c r="H444">
        <v>30</v>
      </c>
      <c r="I444">
        <v>0</v>
      </c>
      <c r="J444">
        <v>0</v>
      </c>
      <c r="K444">
        <v>267</v>
      </c>
      <c r="L444" s="89">
        <v>0</v>
      </c>
    </row>
    <row r="445" spans="1:12">
      <c r="A445" s="74" t="s">
        <v>59</v>
      </c>
      <c r="B445" s="75" t="s">
        <v>213</v>
      </c>
      <c r="C445" t="str">
        <f>A445&amp;B445</f>
        <v>Trumpington Park Primary School2021/2022</v>
      </c>
      <c r="D445">
        <v>61</v>
      </c>
      <c r="E445">
        <v>60</v>
      </c>
      <c r="F445">
        <v>67</v>
      </c>
      <c r="G445">
        <v>58</v>
      </c>
      <c r="H445">
        <v>48</v>
      </c>
      <c r="I445">
        <v>30</v>
      </c>
      <c r="J445">
        <v>0</v>
      </c>
      <c r="K445">
        <v>324</v>
      </c>
      <c r="L445" s="89">
        <v>0</v>
      </c>
    </row>
    <row r="446" spans="1:12">
      <c r="A446" s="101" t="s">
        <v>59</v>
      </c>
      <c r="B446" s="76" t="s">
        <v>214</v>
      </c>
      <c r="C446" t="str">
        <f>A446&amp;B446</f>
        <v>Trumpington Park Primary School2022/2023</v>
      </c>
      <c r="D446">
        <v>59</v>
      </c>
      <c r="E446">
        <v>60</v>
      </c>
      <c r="F446">
        <v>61</v>
      </c>
      <c r="G446">
        <v>70</v>
      </c>
      <c r="H446">
        <v>60</v>
      </c>
      <c r="I446">
        <v>46</v>
      </c>
      <c r="J446">
        <v>29</v>
      </c>
      <c r="K446">
        <v>385</v>
      </c>
      <c r="L446" s="90">
        <v>60</v>
      </c>
    </row>
    <row r="447" spans="1:12">
      <c r="A447" s="102" t="s">
        <v>59</v>
      </c>
      <c r="B447" s="77" t="s">
        <v>215</v>
      </c>
      <c r="C447" t="str">
        <f>A447&amp;B447</f>
        <v>Trumpington Park Primary School2023/2024</v>
      </c>
      <c r="D447">
        <v>60</v>
      </c>
      <c r="E447">
        <v>59</v>
      </c>
      <c r="F447">
        <v>60</v>
      </c>
      <c r="G447">
        <v>63</v>
      </c>
      <c r="H447">
        <v>69</v>
      </c>
      <c r="I447">
        <v>59</v>
      </c>
      <c r="J447">
        <v>45</v>
      </c>
      <c r="K447">
        <v>415</v>
      </c>
      <c r="L447" s="91">
        <v>60</v>
      </c>
    </row>
    <row r="448" spans="1:12">
      <c r="A448" s="102" t="s">
        <v>59</v>
      </c>
      <c r="B448" s="77" t="s">
        <v>245</v>
      </c>
      <c r="C448" t="str">
        <f>A448&amp;B448</f>
        <v>Trumpington Park Primary School2024/2025</v>
      </c>
      <c r="D448">
        <v>55</v>
      </c>
      <c r="E448">
        <v>60</v>
      </c>
      <c r="F448">
        <v>59</v>
      </c>
      <c r="G448">
        <v>62</v>
      </c>
      <c r="H448">
        <v>62</v>
      </c>
      <c r="I448">
        <v>68</v>
      </c>
      <c r="J448">
        <v>58</v>
      </c>
      <c r="K448">
        <v>424</v>
      </c>
      <c r="L448" s="91">
        <v>60</v>
      </c>
    </row>
    <row r="449" spans="1:12">
      <c r="A449" s="103" t="s">
        <v>59</v>
      </c>
      <c r="B449" s="77" t="s">
        <v>255</v>
      </c>
      <c r="C449" t="str">
        <f>A449&amp;B449</f>
        <v>Trumpington Park Primary School2025/2026</v>
      </c>
      <c r="D449">
        <v>64</v>
      </c>
      <c r="E449">
        <v>55</v>
      </c>
      <c r="F449">
        <v>60</v>
      </c>
      <c r="G449">
        <v>61</v>
      </c>
      <c r="H449">
        <v>61</v>
      </c>
      <c r="I449">
        <v>61</v>
      </c>
      <c r="J449">
        <v>67</v>
      </c>
      <c r="K449">
        <v>429</v>
      </c>
      <c r="L449" s="91">
        <v>60</v>
      </c>
    </row>
    <row r="450" spans="1:12">
      <c r="A450" s="104" t="s">
        <v>59</v>
      </c>
      <c r="B450" s="78" t="s">
        <v>256</v>
      </c>
      <c r="C450" t="str">
        <f>A450&amp;B450</f>
        <v>Trumpington Park Primary School2026/2027</v>
      </c>
      <c r="D450">
        <v>60</v>
      </c>
      <c r="E450">
        <v>64</v>
      </c>
      <c r="F450">
        <v>55</v>
      </c>
      <c r="G450">
        <v>62</v>
      </c>
      <c r="H450">
        <v>60</v>
      </c>
      <c r="I450">
        <v>60</v>
      </c>
      <c r="J450">
        <v>60</v>
      </c>
      <c r="K450">
        <v>421</v>
      </c>
      <c r="L450" s="91">
        <v>60</v>
      </c>
    </row>
    <row r="451" spans="1:12" ht="15.75" thickBot="1">
      <c r="A451" s="105" t="s">
        <v>59</v>
      </c>
      <c r="B451" s="79" t="s">
        <v>266</v>
      </c>
      <c r="C451" t="str">
        <f>A451&amp;B451</f>
        <v>Trumpington Park Primary School2027/2028</v>
      </c>
      <c r="D451">
        <v>59</v>
      </c>
      <c r="E451">
        <v>60</v>
      </c>
      <c r="F451">
        <v>64</v>
      </c>
      <c r="G451">
        <v>57</v>
      </c>
      <c r="H451">
        <v>61</v>
      </c>
      <c r="I451">
        <v>59</v>
      </c>
      <c r="J451">
        <v>59</v>
      </c>
      <c r="K451">
        <v>419</v>
      </c>
      <c r="L451" s="92">
        <v>60</v>
      </c>
    </row>
    <row r="452" spans="1:12" ht="15.75" thickTop="1">
      <c r="A452" s="72" t="s">
        <v>46</v>
      </c>
      <c r="B452" s="73" t="s">
        <v>211</v>
      </c>
      <c r="C452" t="str">
        <f>A452&amp;B452</f>
        <v>Fawcett Primary School2019/2020</v>
      </c>
      <c r="D452">
        <v>52</v>
      </c>
      <c r="E452">
        <v>53</v>
      </c>
      <c r="F452">
        <v>57</v>
      </c>
      <c r="G452">
        <v>60</v>
      </c>
      <c r="H452">
        <v>59</v>
      </c>
      <c r="I452">
        <v>60</v>
      </c>
      <c r="J452">
        <v>59</v>
      </c>
      <c r="K452">
        <v>400</v>
      </c>
      <c r="L452" s="88">
        <v>0</v>
      </c>
    </row>
    <row r="453" spans="1:12">
      <c r="A453" s="74" t="s">
        <v>46</v>
      </c>
      <c r="B453" s="75" t="s">
        <v>212</v>
      </c>
      <c r="C453" t="str">
        <f>A453&amp;B453</f>
        <v>Fawcett Primary School2020/2021</v>
      </c>
      <c r="D453">
        <v>56</v>
      </c>
      <c r="E453">
        <v>47</v>
      </c>
      <c r="F453">
        <v>52</v>
      </c>
      <c r="G453">
        <v>57</v>
      </c>
      <c r="H453">
        <v>58</v>
      </c>
      <c r="I453">
        <v>59</v>
      </c>
      <c r="J453">
        <v>58</v>
      </c>
      <c r="K453">
        <v>387</v>
      </c>
      <c r="L453" s="89">
        <v>0</v>
      </c>
    </row>
    <row r="454" spans="1:12">
      <c r="A454" s="74" t="s">
        <v>46</v>
      </c>
      <c r="B454" s="75" t="s">
        <v>213</v>
      </c>
      <c r="C454" t="str">
        <f>A454&amp;B454</f>
        <v>Fawcett Primary School2021/2022</v>
      </c>
      <c r="D454">
        <v>58</v>
      </c>
      <c r="E454">
        <v>57</v>
      </c>
      <c r="F454">
        <v>49</v>
      </c>
      <c r="G454">
        <v>46</v>
      </c>
      <c r="H454">
        <v>54</v>
      </c>
      <c r="I454">
        <v>56</v>
      </c>
      <c r="J454">
        <v>57</v>
      </c>
      <c r="K454">
        <v>377</v>
      </c>
      <c r="L454" s="89">
        <v>0</v>
      </c>
    </row>
    <row r="455" spans="1:12">
      <c r="A455" s="101" t="s">
        <v>46</v>
      </c>
      <c r="B455" s="76" t="s">
        <v>214</v>
      </c>
      <c r="C455" t="str">
        <f>A455&amp;B455</f>
        <v>Fawcett Primary School2022/2023</v>
      </c>
      <c r="D455">
        <v>55</v>
      </c>
      <c r="E455">
        <v>55</v>
      </c>
      <c r="F455">
        <v>54</v>
      </c>
      <c r="G455">
        <v>44</v>
      </c>
      <c r="H455">
        <v>55</v>
      </c>
      <c r="I455">
        <v>52</v>
      </c>
      <c r="J455">
        <v>54</v>
      </c>
      <c r="K455">
        <v>369</v>
      </c>
      <c r="L455" s="90">
        <v>60</v>
      </c>
    </row>
    <row r="456" spans="1:12">
      <c r="A456" s="102" t="s">
        <v>46</v>
      </c>
      <c r="B456" s="77" t="s">
        <v>215</v>
      </c>
      <c r="C456" t="str">
        <f>A456&amp;B456</f>
        <v>Fawcett Primary School2023/2024</v>
      </c>
      <c r="D456">
        <v>60</v>
      </c>
      <c r="E456">
        <v>53</v>
      </c>
      <c r="F456">
        <v>54</v>
      </c>
      <c r="G456">
        <v>49</v>
      </c>
      <c r="H456">
        <v>47</v>
      </c>
      <c r="I456">
        <v>53</v>
      </c>
      <c r="J456">
        <v>50</v>
      </c>
      <c r="K456">
        <v>366</v>
      </c>
      <c r="L456" s="91">
        <v>60</v>
      </c>
    </row>
    <row r="457" spans="1:12">
      <c r="A457" s="102" t="s">
        <v>46</v>
      </c>
      <c r="B457" s="77" t="s">
        <v>245</v>
      </c>
      <c r="C457" t="str">
        <f>A457&amp;B457</f>
        <v>Fawcett Primary School2024/2025</v>
      </c>
      <c r="D457">
        <v>47</v>
      </c>
      <c r="E457">
        <v>58</v>
      </c>
      <c r="F457">
        <v>52</v>
      </c>
      <c r="G457">
        <v>49</v>
      </c>
      <c r="H457">
        <v>52</v>
      </c>
      <c r="I457">
        <v>45</v>
      </c>
      <c r="J457">
        <v>51</v>
      </c>
      <c r="K457">
        <v>354</v>
      </c>
      <c r="L457" s="91">
        <v>60</v>
      </c>
    </row>
    <row r="458" spans="1:12">
      <c r="A458" s="103" t="s">
        <v>46</v>
      </c>
      <c r="B458" s="77" t="s">
        <v>255</v>
      </c>
      <c r="C458" t="str">
        <f>A458&amp;B458</f>
        <v>Fawcett Primary School2025/2026</v>
      </c>
      <c r="D458">
        <v>51</v>
      </c>
      <c r="E458">
        <v>45</v>
      </c>
      <c r="F458">
        <v>57</v>
      </c>
      <c r="G458">
        <v>47</v>
      </c>
      <c r="H458">
        <v>52</v>
      </c>
      <c r="I458">
        <v>50</v>
      </c>
      <c r="J458">
        <v>43</v>
      </c>
      <c r="K458">
        <v>345</v>
      </c>
      <c r="L458" s="91">
        <v>60</v>
      </c>
    </row>
    <row r="459" spans="1:12">
      <c r="A459" s="104" t="s">
        <v>46</v>
      </c>
      <c r="B459" s="78" t="s">
        <v>256</v>
      </c>
      <c r="C459" t="str">
        <f>A459&amp;B459</f>
        <v>Fawcett Primary School2026/2027</v>
      </c>
      <c r="D459">
        <v>53</v>
      </c>
      <c r="E459">
        <v>49</v>
      </c>
      <c r="F459">
        <v>44</v>
      </c>
      <c r="G459">
        <v>52</v>
      </c>
      <c r="H459">
        <v>50</v>
      </c>
      <c r="I459">
        <v>50</v>
      </c>
      <c r="J459">
        <v>48</v>
      </c>
      <c r="K459">
        <v>346</v>
      </c>
      <c r="L459" s="91">
        <v>60</v>
      </c>
    </row>
    <row r="460" spans="1:12" ht="15.75" thickBot="1">
      <c r="A460" s="105" t="s">
        <v>46</v>
      </c>
      <c r="B460" s="79" t="s">
        <v>266</v>
      </c>
      <c r="C460" t="str">
        <f>A460&amp;B460</f>
        <v>Fawcett Primary School2027/2028</v>
      </c>
      <c r="D460">
        <v>50</v>
      </c>
      <c r="E460">
        <v>51</v>
      </c>
      <c r="F460">
        <v>48</v>
      </c>
      <c r="G460">
        <v>39</v>
      </c>
      <c r="H460">
        <v>55</v>
      </c>
      <c r="I460">
        <v>48</v>
      </c>
      <c r="J460">
        <v>48</v>
      </c>
      <c r="K460">
        <v>339</v>
      </c>
      <c r="L460" s="92">
        <v>60</v>
      </c>
    </row>
    <row r="461" spans="1:12" ht="15.75" thickTop="1">
      <c r="A461" s="72" t="s">
        <v>55</v>
      </c>
      <c r="B461" s="73" t="s">
        <v>211</v>
      </c>
      <c r="C461" t="str">
        <f>A461&amp;B461</f>
        <v>St Pauls CofE VA Primary School2019/2020</v>
      </c>
      <c r="D461">
        <v>15</v>
      </c>
      <c r="E461">
        <v>29</v>
      </c>
      <c r="F461">
        <v>30</v>
      </c>
      <c r="G461">
        <v>27</v>
      </c>
      <c r="H461">
        <v>25</v>
      </c>
      <c r="I461">
        <v>29</v>
      </c>
      <c r="J461">
        <v>30</v>
      </c>
      <c r="K461">
        <v>185</v>
      </c>
      <c r="L461" s="88">
        <v>0</v>
      </c>
    </row>
    <row r="462" spans="1:12">
      <c r="A462" s="74" t="s">
        <v>55</v>
      </c>
      <c r="B462" s="75" t="s">
        <v>212</v>
      </c>
      <c r="C462" t="str">
        <f>A462&amp;B462</f>
        <v>St Pauls CofE VA Primary School2020/2021</v>
      </c>
      <c r="D462">
        <v>21</v>
      </c>
      <c r="E462">
        <v>15</v>
      </c>
      <c r="F462">
        <v>28</v>
      </c>
      <c r="G462">
        <v>25</v>
      </c>
      <c r="H462">
        <v>20</v>
      </c>
      <c r="I462">
        <v>25</v>
      </c>
      <c r="J462">
        <v>25</v>
      </c>
      <c r="K462">
        <v>159</v>
      </c>
      <c r="L462" s="89">
        <v>0</v>
      </c>
    </row>
    <row r="463" spans="1:12">
      <c r="A463" s="74" t="s">
        <v>55</v>
      </c>
      <c r="B463" s="75" t="s">
        <v>213</v>
      </c>
      <c r="C463" t="str">
        <f>A463&amp;B463</f>
        <v>St Pauls CofE VA Primary School2021/2022</v>
      </c>
      <c r="D463">
        <v>13</v>
      </c>
      <c r="E463">
        <v>18</v>
      </c>
      <c r="F463">
        <v>14</v>
      </c>
      <c r="G463">
        <v>31</v>
      </c>
      <c r="H463">
        <v>23</v>
      </c>
      <c r="I463">
        <v>20</v>
      </c>
      <c r="J463">
        <v>23</v>
      </c>
      <c r="K463">
        <v>142</v>
      </c>
      <c r="L463" s="89">
        <v>0</v>
      </c>
    </row>
    <row r="464" spans="1:12">
      <c r="A464" s="101" t="s">
        <v>55</v>
      </c>
      <c r="B464" s="76" t="s">
        <v>214</v>
      </c>
      <c r="C464" t="str">
        <f>A464&amp;B464</f>
        <v>St Pauls CofE VA Primary School2022/2023</v>
      </c>
      <c r="D464">
        <v>20</v>
      </c>
      <c r="E464">
        <v>21</v>
      </c>
      <c r="F464">
        <v>17</v>
      </c>
      <c r="G464">
        <v>22</v>
      </c>
      <c r="H464">
        <v>32</v>
      </c>
      <c r="I464">
        <v>26</v>
      </c>
      <c r="J464">
        <v>30</v>
      </c>
      <c r="K464">
        <v>168</v>
      </c>
      <c r="L464" s="90">
        <v>30</v>
      </c>
    </row>
    <row r="465" spans="1:12">
      <c r="A465" s="102" t="s">
        <v>55</v>
      </c>
      <c r="B465" s="77" t="s">
        <v>215</v>
      </c>
      <c r="C465" t="str">
        <f>A465&amp;B465</f>
        <v>St Pauls CofE VA Primary School2023/2024</v>
      </c>
      <c r="D465">
        <v>22</v>
      </c>
      <c r="E465">
        <v>23</v>
      </c>
      <c r="F465">
        <v>20</v>
      </c>
      <c r="G465">
        <v>21</v>
      </c>
      <c r="H465">
        <v>21</v>
      </c>
      <c r="I465">
        <v>34</v>
      </c>
      <c r="J465">
        <v>30</v>
      </c>
      <c r="K465">
        <v>171</v>
      </c>
      <c r="L465" s="91">
        <v>30</v>
      </c>
    </row>
    <row r="466" spans="1:12">
      <c r="A466" s="102" t="s">
        <v>55</v>
      </c>
      <c r="B466" s="77" t="s">
        <v>245</v>
      </c>
      <c r="C466" t="str">
        <f>A466&amp;B466</f>
        <v>St Pauls CofE VA Primary School2024/2025</v>
      </c>
      <c r="D466">
        <v>17</v>
      </c>
      <c r="E466">
        <v>25</v>
      </c>
      <c r="F466">
        <v>22</v>
      </c>
      <c r="G466">
        <v>24</v>
      </c>
      <c r="H466">
        <v>20</v>
      </c>
      <c r="I466">
        <v>23</v>
      </c>
      <c r="J466">
        <v>38</v>
      </c>
      <c r="K466">
        <v>169</v>
      </c>
      <c r="L466" s="91">
        <v>30</v>
      </c>
    </row>
    <row r="467" spans="1:12">
      <c r="A467" s="103" t="s">
        <v>55</v>
      </c>
      <c r="B467" s="77" t="s">
        <v>255</v>
      </c>
      <c r="C467" t="str">
        <f>A467&amp;B467</f>
        <v>St Pauls CofE VA Primary School2025/2026</v>
      </c>
      <c r="D467">
        <v>15</v>
      </c>
      <c r="E467">
        <v>20</v>
      </c>
      <c r="F467">
        <v>24</v>
      </c>
      <c r="G467">
        <v>26</v>
      </c>
      <c r="H467">
        <v>23</v>
      </c>
      <c r="I467">
        <v>22</v>
      </c>
      <c r="J467">
        <v>27</v>
      </c>
      <c r="K467">
        <v>157</v>
      </c>
      <c r="L467" s="91">
        <v>30</v>
      </c>
    </row>
    <row r="468" spans="1:12">
      <c r="A468" s="104" t="s">
        <v>55</v>
      </c>
      <c r="B468" s="78" t="s">
        <v>256</v>
      </c>
      <c r="C468" t="str">
        <f>A468&amp;B468</f>
        <v>St Pauls CofE VA Primary School2026/2027</v>
      </c>
      <c r="D468">
        <v>19</v>
      </c>
      <c r="E468">
        <v>18</v>
      </c>
      <c r="F468">
        <v>19</v>
      </c>
      <c r="G468">
        <v>28</v>
      </c>
      <c r="H468">
        <v>25</v>
      </c>
      <c r="I468">
        <v>25</v>
      </c>
      <c r="J468">
        <v>26</v>
      </c>
      <c r="K468">
        <v>160</v>
      </c>
      <c r="L468" s="91">
        <v>30</v>
      </c>
    </row>
    <row r="469" spans="1:12" ht="15.75" thickBot="1">
      <c r="A469" s="105" t="s">
        <v>55</v>
      </c>
      <c r="B469" s="79" t="s">
        <v>266</v>
      </c>
      <c r="C469" t="str">
        <f>A469&amp;B469</f>
        <v>St Pauls CofE VA Primary School2027/2028</v>
      </c>
      <c r="D469">
        <v>16</v>
      </c>
      <c r="E469">
        <v>22</v>
      </c>
      <c r="F469">
        <v>17</v>
      </c>
      <c r="G469">
        <v>23</v>
      </c>
      <c r="H469">
        <v>27</v>
      </c>
      <c r="I469">
        <v>27</v>
      </c>
      <c r="J469">
        <v>29</v>
      </c>
      <c r="K469">
        <v>161</v>
      </c>
      <c r="L469" s="92">
        <v>30</v>
      </c>
    </row>
    <row r="470" spans="1:12" ht="15.75" thickTop="1">
      <c r="A470" s="72" t="s">
        <v>259</v>
      </c>
      <c r="B470" s="73" t="s">
        <v>211</v>
      </c>
      <c r="C470" t="str">
        <f>A470&amp;B470</f>
        <v>Trumpington Planning Only2019/2020</v>
      </c>
      <c r="D470">
        <v>0</v>
      </c>
      <c r="E470">
        <v>0</v>
      </c>
      <c r="F470">
        <v>0</v>
      </c>
      <c r="G470">
        <v>0</v>
      </c>
      <c r="H470">
        <v>0</v>
      </c>
      <c r="I470">
        <v>0</v>
      </c>
      <c r="J470">
        <v>0</v>
      </c>
      <c r="K470">
        <v>0</v>
      </c>
      <c r="L470" s="88">
        <v>0</v>
      </c>
    </row>
    <row r="471" spans="1:12">
      <c r="A471" s="74" t="s">
        <v>259</v>
      </c>
      <c r="B471" s="75" t="s">
        <v>212</v>
      </c>
      <c r="C471" t="str">
        <f>A471&amp;B471</f>
        <v>Trumpington Planning Only2020/2021</v>
      </c>
      <c r="D471">
        <v>0</v>
      </c>
      <c r="E471">
        <v>0</v>
      </c>
      <c r="F471">
        <v>0</v>
      </c>
      <c r="G471">
        <v>0</v>
      </c>
      <c r="H471">
        <v>0</v>
      </c>
      <c r="I471">
        <v>0</v>
      </c>
      <c r="J471">
        <v>0</v>
      </c>
      <c r="K471">
        <v>0</v>
      </c>
      <c r="L471" s="89">
        <v>0</v>
      </c>
    </row>
    <row r="472" spans="1:12">
      <c r="A472" s="74" t="s">
        <v>259</v>
      </c>
      <c r="B472" s="75" t="s">
        <v>213</v>
      </c>
      <c r="C472" t="str">
        <f>A472&amp;B472</f>
        <v>Trumpington Planning Only2021/2022</v>
      </c>
      <c r="D472">
        <v>0</v>
      </c>
      <c r="E472">
        <v>0</v>
      </c>
      <c r="F472">
        <v>0</v>
      </c>
      <c r="G472">
        <v>0</v>
      </c>
      <c r="H472">
        <v>0</v>
      </c>
      <c r="I472">
        <v>0</v>
      </c>
      <c r="J472">
        <v>0</v>
      </c>
      <c r="K472">
        <v>0</v>
      </c>
      <c r="L472" s="89">
        <v>0</v>
      </c>
    </row>
    <row r="473" spans="1:12">
      <c r="A473" s="101" t="s">
        <v>259</v>
      </c>
      <c r="B473" s="76" t="s">
        <v>214</v>
      </c>
      <c r="C473" t="str">
        <f>A473&amp;B473</f>
        <v>Trumpington Planning Only2022/2023</v>
      </c>
      <c r="D473">
        <v>0</v>
      </c>
      <c r="E473">
        <v>0</v>
      </c>
      <c r="F473">
        <v>0</v>
      </c>
      <c r="G473">
        <v>0</v>
      </c>
      <c r="H473">
        <v>0</v>
      </c>
      <c r="I473">
        <v>0</v>
      </c>
      <c r="J473">
        <v>0</v>
      </c>
      <c r="K473">
        <v>0</v>
      </c>
      <c r="L473" s="90">
        <v>0</v>
      </c>
    </row>
    <row r="474" spans="1:12">
      <c r="A474" s="102" t="s">
        <v>259</v>
      </c>
      <c r="B474" s="77" t="s">
        <v>215</v>
      </c>
      <c r="C474" t="str">
        <f>A474&amp;B474</f>
        <v>Trumpington Planning Only2023/2024</v>
      </c>
      <c r="D474">
        <v>2</v>
      </c>
      <c r="E474">
        <v>4</v>
      </c>
      <c r="F474">
        <v>3</v>
      </c>
      <c r="G474">
        <v>3</v>
      </c>
      <c r="H474">
        <v>3</v>
      </c>
      <c r="I474">
        <v>3</v>
      </c>
      <c r="J474">
        <v>3</v>
      </c>
      <c r="K474">
        <v>21</v>
      </c>
      <c r="L474" s="91">
        <v>0</v>
      </c>
    </row>
    <row r="475" spans="1:12">
      <c r="A475" s="102" t="s">
        <v>259</v>
      </c>
      <c r="B475" s="77" t="s">
        <v>245</v>
      </c>
      <c r="C475" t="str">
        <f>A475&amp;B475</f>
        <v>Trumpington Planning Only2024/2025</v>
      </c>
      <c r="D475">
        <v>6</v>
      </c>
      <c r="E475">
        <v>2</v>
      </c>
      <c r="F475">
        <v>4</v>
      </c>
      <c r="G475">
        <v>3</v>
      </c>
      <c r="H475">
        <v>3</v>
      </c>
      <c r="I475">
        <v>3</v>
      </c>
      <c r="J475">
        <v>3</v>
      </c>
      <c r="K475">
        <v>24</v>
      </c>
      <c r="L475" s="91">
        <v>0</v>
      </c>
    </row>
    <row r="476" spans="1:12">
      <c r="A476" s="103" t="s">
        <v>259</v>
      </c>
      <c r="B476" s="77" t="s">
        <v>255</v>
      </c>
      <c r="C476" t="str">
        <f>A476&amp;B476</f>
        <v>Trumpington Planning Only2025/2026</v>
      </c>
      <c r="D476">
        <v>9</v>
      </c>
      <c r="E476">
        <v>6</v>
      </c>
      <c r="F476">
        <v>2</v>
      </c>
      <c r="G476">
        <v>4</v>
      </c>
      <c r="H476">
        <v>3</v>
      </c>
      <c r="I476">
        <v>3</v>
      </c>
      <c r="J476">
        <v>3</v>
      </c>
      <c r="K476">
        <v>30</v>
      </c>
      <c r="L476" s="91">
        <v>0</v>
      </c>
    </row>
    <row r="477" spans="1:12">
      <c r="A477" s="104" t="s">
        <v>259</v>
      </c>
      <c r="B477" s="78" t="s">
        <v>256</v>
      </c>
      <c r="C477" t="str">
        <f>A477&amp;B477</f>
        <v>Trumpington Planning Only2026/2027</v>
      </c>
      <c r="D477">
        <v>14</v>
      </c>
      <c r="E477">
        <v>11</v>
      </c>
      <c r="F477">
        <v>7</v>
      </c>
      <c r="G477">
        <v>3</v>
      </c>
      <c r="H477">
        <v>5</v>
      </c>
      <c r="I477">
        <v>4</v>
      </c>
      <c r="J477">
        <v>4</v>
      </c>
      <c r="K477">
        <v>48</v>
      </c>
      <c r="L477" s="91">
        <v>0</v>
      </c>
    </row>
    <row r="478" spans="1:12" ht="15.75" thickBot="1">
      <c r="A478" s="105" t="s">
        <v>259</v>
      </c>
      <c r="B478" s="79" t="s">
        <v>266</v>
      </c>
      <c r="C478" t="str">
        <f>A478&amp;B478</f>
        <v>Trumpington Planning Only2027/2028</v>
      </c>
      <c r="D478">
        <v>18</v>
      </c>
      <c r="E478">
        <v>14</v>
      </c>
      <c r="F478">
        <v>11</v>
      </c>
      <c r="G478">
        <v>7</v>
      </c>
      <c r="H478">
        <v>3</v>
      </c>
      <c r="I478">
        <v>5</v>
      </c>
      <c r="J478">
        <v>4</v>
      </c>
      <c r="K478">
        <v>62</v>
      </c>
      <c r="L478" s="92">
        <v>0</v>
      </c>
    </row>
    <row r="479" spans="1:12" ht="15.75" thickTop="1">
      <c r="A479" s="72" t="s">
        <v>60</v>
      </c>
      <c r="B479" s="73" t="s">
        <v>211</v>
      </c>
      <c r="C479" t="str">
        <f>A479&amp;B479</f>
        <v>Benwick Primary School2019/2020</v>
      </c>
      <c r="D479">
        <v>11</v>
      </c>
      <c r="E479">
        <v>19</v>
      </c>
      <c r="F479">
        <v>20</v>
      </c>
      <c r="G479">
        <v>17</v>
      </c>
      <c r="H479">
        <v>12</v>
      </c>
      <c r="I479">
        <v>12</v>
      </c>
      <c r="J479">
        <v>12</v>
      </c>
      <c r="K479">
        <v>103</v>
      </c>
      <c r="L479" s="88">
        <v>0</v>
      </c>
    </row>
    <row r="480" spans="1:12">
      <c r="A480" s="74" t="s">
        <v>60</v>
      </c>
      <c r="B480" s="75" t="s">
        <v>212</v>
      </c>
      <c r="C480" t="str">
        <f>A480&amp;B480</f>
        <v>Benwick Primary School2020/2021</v>
      </c>
      <c r="D480">
        <v>13</v>
      </c>
      <c r="E480">
        <v>11</v>
      </c>
      <c r="F480">
        <v>17</v>
      </c>
      <c r="G480">
        <v>20</v>
      </c>
      <c r="H480">
        <v>17</v>
      </c>
      <c r="I480">
        <v>14</v>
      </c>
      <c r="J480">
        <v>11</v>
      </c>
      <c r="K480">
        <v>103</v>
      </c>
      <c r="L480" s="89">
        <v>0</v>
      </c>
    </row>
    <row r="481" spans="1:12">
      <c r="A481" s="74" t="s">
        <v>60</v>
      </c>
      <c r="B481" s="75" t="s">
        <v>213</v>
      </c>
      <c r="C481" t="str">
        <f>A481&amp;B481</f>
        <v>Benwick Primary School2021/2022</v>
      </c>
      <c r="D481">
        <v>14</v>
      </c>
      <c r="E481">
        <v>14</v>
      </c>
      <c r="F481">
        <v>13</v>
      </c>
      <c r="G481">
        <v>15</v>
      </c>
      <c r="H481">
        <v>16</v>
      </c>
      <c r="I481">
        <v>14</v>
      </c>
      <c r="J481">
        <v>9</v>
      </c>
      <c r="K481">
        <v>95</v>
      </c>
      <c r="L481" s="89">
        <v>0</v>
      </c>
    </row>
    <row r="482" spans="1:12">
      <c r="A482" s="101" t="s">
        <v>60</v>
      </c>
      <c r="B482" s="76" t="s">
        <v>214</v>
      </c>
      <c r="C482" t="str">
        <f>A482&amp;B482</f>
        <v>Benwick Primary School2022/2023</v>
      </c>
      <c r="D482">
        <v>19</v>
      </c>
      <c r="E482">
        <v>13</v>
      </c>
      <c r="F482">
        <v>13</v>
      </c>
      <c r="G482">
        <v>13</v>
      </c>
      <c r="H482">
        <v>12</v>
      </c>
      <c r="I482">
        <v>15</v>
      </c>
      <c r="J482">
        <v>14</v>
      </c>
      <c r="K482">
        <v>99</v>
      </c>
      <c r="L482" s="90">
        <v>20</v>
      </c>
    </row>
    <row r="483" spans="1:12">
      <c r="A483" s="102" t="s">
        <v>60</v>
      </c>
      <c r="B483" s="77" t="s">
        <v>215</v>
      </c>
      <c r="C483" t="str">
        <f>A483&amp;B483</f>
        <v>Benwick Primary School2023/2024</v>
      </c>
      <c r="D483">
        <v>16</v>
      </c>
      <c r="E483">
        <v>19</v>
      </c>
      <c r="F483">
        <v>13</v>
      </c>
      <c r="G483">
        <v>12</v>
      </c>
      <c r="H483">
        <v>10</v>
      </c>
      <c r="I483">
        <v>11</v>
      </c>
      <c r="J483">
        <v>13</v>
      </c>
      <c r="K483">
        <v>94</v>
      </c>
      <c r="L483" s="91">
        <v>20</v>
      </c>
    </row>
    <row r="484" spans="1:12">
      <c r="A484" s="102" t="s">
        <v>60</v>
      </c>
      <c r="B484" s="77" t="s">
        <v>245</v>
      </c>
      <c r="C484" t="str">
        <f>A484&amp;B484</f>
        <v>Benwick Primary School2024/2025</v>
      </c>
      <c r="D484">
        <v>8</v>
      </c>
      <c r="E484">
        <v>16</v>
      </c>
      <c r="F484">
        <v>19</v>
      </c>
      <c r="G484">
        <v>12</v>
      </c>
      <c r="H484">
        <v>9</v>
      </c>
      <c r="I484">
        <v>9</v>
      </c>
      <c r="J484">
        <v>9</v>
      </c>
      <c r="K484">
        <v>82</v>
      </c>
      <c r="L484" s="91">
        <v>20</v>
      </c>
    </row>
    <row r="485" spans="1:12">
      <c r="A485" s="103" t="s">
        <v>60</v>
      </c>
      <c r="B485" s="77" t="s">
        <v>255</v>
      </c>
      <c r="C485" t="str">
        <f>A485&amp;B485</f>
        <v>Benwick Primary School2025/2026</v>
      </c>
      <c r="D485">
        <v>9</v>
      </c>
      <c r="E485">
        <v>8</v>
      </c>
      <c r="F485">
        <v>16</v>
      </c>
      <c r="G485">
        <v>18</v>
      </c>
      <c r="H485">
        <v>9</v>
      </c>
      <c r="I485">
        <v>8</v>
      </c>
      <c r="J485">
        <v>7</v>
      </c>
      <c r="K485">
        <v>75</v>
      </c>
      <c r="L485" s="91">
        <v>20</v>
      </c>
    </row>
    <row r="486" spans="1:12">
      <c r="A486" s="104" t="s">
        <v>60</v>
      </c>
      <c r="B486" s="78" t="s">
        <v>256</v>
      </c>
      <c r="C486" t="str">
        <f>A486&amp;B486</f>
        <v>Benwick Primary School2026/2027</v>
      </c>
      <c r="D486">
        <v>11</v>
      </c>
      <c r="E486">
        <v>9</v>
      </c>
      <c r="F486">
        <v>8</v>
      </c>
      <c r="G486">
        <v>15</v>
      </c>
      <c r="H486">
        <v>15</v>
      </c>
      <c r="I486">
        <v>8</v>
      </c>
      <c r="J486">
        <v>6</v>
      </c>
      <c r="K486">
        <v>72</v>
      </c>
      <c r="L486" s="91">
        <v>20</v>
      </c>
    </row>
    <row r="487" spans="1:12" ht="15.75" thickBot="1">
      <c r="A487" s="105" t="s">
        <v>60</v>
      </c>
      <c r="B487" s="79" t="s">
        <v>266</v>
      </c>
      <c r="C487" t="str">
        <f>A487&amp;B487</f>
        <v>Benwick Primary School2027/2028</v>
      </c>
      <c r="D487">
        <v>9</v>
      </c>
      <c r="E487">
        <v>11</v>
      </c>
      <c r="F487">
        <v>9</v>
      </c>
      <c r="G487">
        <v>7</v>
      </c>
      <c r="H487">
        <v>12</v>
      </c>
      <c r="I487">
        <v>14</v>
      </c>
      <c r="J487">
        <v>6</v>
      </c>
      <c r="K487">
        <v>68</v>
      </c>
      <c r="L487" s="92">
        <v>20</v>
      </c>
    </row>
    <row r="488" spans="1:12" ht="15.75" thickTop="1">
      <c r="A488" s="72" t="s">
        <v>61</v>
      </c>
      <c r="B488" s="73" t="s">
        <v>211</v>
      </c>
      <c r="C488" t="str">
        <f>A488&amp;B488</f>
        <v>Lionel Walden Primary School2019/2020</v>
      </c>
      <c r="D488">
        <v>30</v>
      </c>
      <c r="E488">
        <v>31</v>
      </c>
      <c r="F488">
        <v>30</v>
      </c>
      <c r="G488">
        <v>30</v>
      </c>
      <c r="H488">
        <v>29</v>
      </c>
      <c r="I488">
        <v>33</v>
      </c>
      <c r="J488">
        <v>34</v>
      </c>
      <c r="K488">
        <v>217</v>
      </c>
      <c r="L488" s="88">
        <v>0</v>
      </c>
    </row>
    <row r="489" spans="1:12">
      <c r="A489" s="74" t="s">
        <v>61</v>
      </c>
      <c r="B489" s="75" t="s">
        <v>212</v>
      </c>
      <c r="C489" t="str">
        <f>A489&amp;B489</f>
        <v>Lionel Walden Primary School2020/2021</v>
      </c>
      <c r="D489">
        <v>30</v>
      </c>
      <c r="E489">
        <v>30</v>
      </c>
      <c r="F489">
        <v>30</v>
      </c>
      <c r="G489">
        <v>32</v>
      </c>
      <c r="H489">
        <v>30</v>
      </c>
      <c r="I489">
        <v>30</v>
      </c>
      <c r="J489">
        <v>31</v>
      </c>
      <c r="K489">
        <v>213</v>
      </c>
      <c r="L489" s="89">
        <v>0</v>
      </c>
    </row>
    <row r="490" spans="1:12">
      <c r="A490" s="74" t="s">
        <v>61</v>
      </c>
      <c r="B490" s="75" t="s">
        <v>213</v>
      </c>
      <c r="C490" t="str">
        <f>A490&amp;B490</f>
        <v>Lionel Walden Primary School2021/2022</v>
      </c>
      <c r="D490">
        <v>31</v>
      </c>
      <c r="E490">
        <v>29</v>
      </c>
      <c r="F490">
        <v>30</v>
      </c>
      <c r="G490">
        <v>31</v>
      </c>
      <c r="H490">
        <v>31</v>
      </c>
      <c r="I490">
        <v>30</v>
      </c>
      <c r="J490">
        <v>29</v>
      </c>
      <c r="K490">
        <v>211</v>
      </c>
      <c r="L490" s="89">
        <v>0</v>
      </c>
    </row>
    <row r="491" spans="1:12">
      <c r="A491" s="101" t="s">
        <v>61</v>
      </c>
      <c r="B491" s="76" t="s">
        <v>214</v>
      </c>
      <c r="C491" t="str">
        <f>A491&amp;B491</f>
        <v>Lionel Walden Primary School2022/2023</v>
      </c>
      <c r="D491">
        <v>30</v>
      </c>
      <c r="E491">
        <v>31</v>
      </c>
      <c r="F491">
        <v>30</v>
      </c>
      <c r="G491">
        <v>28</v>
      </c>
      <c r="H491">
        <v>31</v>
      </c>
      <c r="I491">
        <v>32</v>
      </c>
      <c r="J491">
        <v>26</v>
      </c>
      <c r="K491">
        <v>208</v>
      </c>
      <c r="L491" s="90">
        <v>30</v>
      </c>
    </row>
    <row r="492" spans="1:12">
      <c r="A492" s="102" t="s">
        <v>61</v>
      </c>
      <c r="B492" s="77" t="s">
        <v>215</v>
      </c>
      <c r="C492" t="str">
        <f>A492&amp;B492</f>
        <v>Lionel Walden Primary School2023/2024</v>
      </c>
      <c r="D492">
        <v>33</v>
      </c>
      <c r="E492">
        <v>30</v>
      </c>
      <c r="F492">
        <v>31</v>
      </c>
      <c r="G492">
        <v>30</v>
      </c>
      <c r="H492">
        <v>28</v>
      </c>
      <c r="I492">
        <v>32</v>
      </c>
      <c r="J492">
        <v>29</v>
      </c>
      <c r="K492">
        <v>213</v>
      </c>
      <c r="L492" s="91">
        <v>30</v>
      </c>
    </row>
    <row r="493" spans="1:12">
      <c r="A493" s="102" t="s">
        <v>61</v>
      </c>
      <c r="B493" s="77" t="s">
        <v>245</v>
      </c>
      <c r="C493" t="str">
        <f>A493&amp;B493</f>
        <v>Lionel Walden Primary School2024/2025</v>
      </c>
      <c r="D493">
        <v>27</v>
      </c>
      <c r="E493">
        <v>33</v>
      </c>
      <c r="F493">
        <v>30</v>
      </c>
      <c r="G493">
        <v>31</v>
      </c>
      <c r="H493">
        <v>30</v>
      </c>
      <c r="I493">
        <v>29</v>
      </c>
      <c r="J493">
        <v>29</v>
      </c>
      <c r="K493">
        <v>209</v>
      </c>
      <c r="L493" s="91">
        <v>30</v>
      </c>
    </row>
    <row r="494" spans="1:12">
      <c r="A494" s="103" t="s">
        <v>61</v>
      </c>
      <c r="B494" s="77" t="s">
        <v>255</v>
      </c>
      <c r="C494" t="str">
        <f>A494&amp;B494</f>
        <v>Lionel Walden Primary School2025/2026</v>
      </c>
      <c r="D494">
        <v>27</v>
      </c>
      <c r="E494">
        <v>27</v>
      </c>
      <c r="F494">
        <v>33</v>
      </c>
      <c r="G494">
        <v>30</v>
      </c>
      <c r="H494">
        <v>31</v>
      </c>
      <c r="I494">
        <v>31</v>
      </c>
      <c r="J494">
        <v>26</v>
      </c>
      <c r="K494">
        <v>205</v>
      </c>
      <c r="L494" s="91">
        <v>30</v>
      </c>
    </row>
    <row r="495" spans="1:12">
      <c r="A495" s="104" t="s">
        <v>61</v>
      </c>
      <c r="B495" s="78" t="s">
        <v>256</v>
      </c>
      <c r="C495" t="str">
        <f>A495&amp;B495</f>
        <v>Lionel Walden Primary School2026/2027</v>
      </c>
      <c r="D495">
        <v>29</v>
      </c>
      <c r="E495">
        <v>27</v>
      </c>
      <c r="F495">
        <v>27</v>
      </c>
      <c r="G495">
        <v>33</v>
      </c>
      <c r="H495">
        <v>30</v>
      </c>
      <c r="I495">
        <v>32</v>
      </c>
      <c r="J495">
        <v>28</v>
      </c>
      <c r="K495">
        <v>206</v>
      </c>
      <c r="L495" s="91">
        <v>30</v>
      </c>
    </row>
    <row r="496" spans="1:12" ht="15.75" thickBot="1">
      <c r="A496" s="105" t="s">
        <v>61</v>
      </c>
      <c r="B496" s="79" t="s">
        <v>266</v>
      </c>
      <c r="C496" t="str">
        <f>A496&amp;B496</f>
        <v>Lionel Walden Primary School2027/2028</v>
      </c>
      <c r="D496">
        <v>27</v>
      </c>
      <c r="E496">
        <v>29</v>
      </c>
      <c r="F496">
        <v>27</v>
      </c>
      <c r="G496">
        <v>27</v>
      </c>
      <c r="H496">
        <v>33</v>
      </c>
      <c r="I496">
        <v>31</v>
      </c>
      <c r="J496">
        <v>29</v>
      </c>
      <c r="K496">
        <v>203</v>
      </c>
      <c r="L496" s="92">
        <v>30</v>
      </c>
    </row>
    <row r="497" spans="1:12" ht="15.75" thickTop="1">
      <c r="A497" s="72" t="s">
        <v>63</v>
      </c>
      <c r="B497" s="73" t="s">
        <v>211</v>
      </c>
      <c r="C497" t="str">
        <f>A497&amp;B497</f>
        <v>Manea Community Primary School2019/2020</v>
      </c>
      <c r="D497">
        <v>37</v>
      </c>
      <c r="E497">
        <v>33</v>
      </c>
      <c r="F497">
        <v>29</v>
      </c>
      <c r="G497">
        <v>31</v>
      </c>
      <c r="H497">
        <v>31</v>
      </c>
      <c r="I497">
        <v>28</v>
      </c>
      <c r="J497">
        <v>32</v>
      </c>
      <c r="K497">
        <v>221</v>
      </c>
      <c r="L497" s="88">
        <v>0</v>
      </c>
    </row>
    <row r="498" spans="1:12">
      <c r="A498" s="74" t="s">
        <v>63</v>
      </c>
      <c r="B498" s="75" t="s">
        <v>212</v>
      </c>
      <c r="C498" t="str">
        <f>A498&amp;B498</f>
        <v>Manea Community Primary School2020/2021</v>
      </c>
      <c r="D498">
        <v>28</v>
      </c>
      <c r="E498">
        <v>40</v>
      </c>
      <c r="F498">
        <v>35</v>
      </c>
      <c r="G498">
        <v>33</v>
      </c>
      <c r="H498">
        <v>32</v>
      </c>
      <c r="I498">
        <v>30</v>
      </c>
      <c r="J498">
        <v>28</v>
      </c>
      <c r="K498">
        <v>226</v>
      </c>
      <c r="L498" s="89">
        <v>0</v>
      </c>
    </row>
    <row r="499" spans="1:12">
      <c r="A499" s="74" t="s">
        <v>63</v>
      </c>
      <c r="B499" s="75" t="s">
        <v>213</v>
      </c>
      <c r="C499" t="str">
        <f>A499&amp;B499</f>
        <v>Manea Community Primary School2021/2022</v>
      </c>
      <c r="D499">
        <v>33</v>
      </c>
      <c r="E499">
        <v>30</v>
      </c>
      <c r="F499">
        <v>39</v>
      </c>
      <c r="G499">
        <v>32</v>
      </c>
      <c r="H499">
        <v>34</v>
      </c>
      <c r="I499">
        <v>34</v>
      </c>
      <c r="J499">
        <v>28</v>
      </c>
      <c r="K499">
        <v>230</v>
      </c>
      <c r="L499" s="89">
        <v>0</v>
      </c>
    </row>
    <row r="500" spans="1:12">
      <c r="A500" s="101" t="s">
        <v>63</v>
      </c>
      <c r="B500" s="76" t="s">
        <v>214</v>
      </c>
      <c r="C500" t="str">
        <f>A500&amp;B500</f>
        <v>Manea Community Primary School2022/2023</v>
      </c>
      <c r="D500">
        <v>38</v>
      </c>
      <c r="E500">
        <v>32</v>
      </c>
      <c r="F500">
        <v>34</v>
      </c>
      <c r="G500">
        <v>39</v>
      </c>
      <c r="H500">
        <v>32</v>
      </c>
      <c r="I500">
        <v>33</v>
      </c>
      <c r="J500">
        <v>33</v>
      </c>
      <c r="K500">
        <v>241</v>
      </c>
      <c r="L500" s="90">
        <v>30</v>
      </c>
    </row>
    <row r="501" spans="1:12">
      <c r="A501" s="102" t="s">
        <v>63</v>
      </c>
      <c r="B501" s="77" t="s">
        <v>215</v>
      </c>
      <c r="C501" t="str">
        <f>A501&amp;B501</f>
        <v>Manea Community Primary School2023/2024</v>
      </c>
      <c r="D501">
        <v>32</v>
      </c>
      <c r="E501">
        <v>41</v>
      </c>
      <c r="F501">
        <v>35</v>
      </c>
      <c r="G501">
        <v>35</v>
      </c>
      <c r="H501">
        <v>41</v>
      </c>
      <c r="I501">
        <v>33</v>
      </c>
      <c r="J501">
        <v>33</v>
      </c>
      <c r="K501">
        <v>250</v>
      </c>
      <c r="L501" s="91">
        <v>30</v>
      </c>
    </row>
    <row r="502" spans="1:12">
      <c r="A502" s="102" t="s">
        <v>63</v>
      </c>
      <c r="B502" s="77" t="s">
        <v>245</v>
      </c>
      <c r="C502" t="str">
        <f>A502&amp;B502</f>
        <v>Manea Community Primary School2024/2025</v>
      </c>
      <c r="D502">
        <v>36</v>
      </c>
      <c r="E502">
        <v>33</v>
      </c>
      <c r="F502">
        <v>43</v>
      </c>
      <c r="G502">
        <v>35</v>
      </c>
      <c r="H502">
        <v>36</v>
      </c>
      <c r="I502">
        <v>41</v>
      </c>
      <c r="J502">
        <v>32</v>
      </c>
      <c r="K502">
        <v>256</v>
      </c>
      <c r="L502" s="91">
        <v>30</v>
      </c>
    </row>
    <row r="503" spans="1:12">
      <c r="A503" s="103" t="s">
        <v>63</v>
      </c>
      <c r="B503" s="77" t="s">
        <v>255</v>
      </c>
      <c r="C503" t="str">
        <f>A503&amp;B503</f>
        <v>Manea Community Primary School2025/2026</v>
      </c>
      <c r="D503">
        <v>43</v>
      </c>
      <c r="E503">
        <v>37</v>
      </c>
      <c r="F503">
        <v>35</v>
      </c>
      <c r="G503">
        <v>43</v>
      </c>
      <c r="H503">
        <v>36</v>
      </c>
      <c r="I503">
        <v>36</v>
      </c>
      <c r="J503">
        <v>40</v>
      </c>
      <c r="K503">
        <v>270</v>
      </c>
      <c r="L503" s="91">
        <v>30</v>
      </c>
    </row>
    <row r="504" spans="1:12">
      <c r="A504" s="104" t="s">
        <v>63</v>
      </c>
      <c r="B504" s="78" t="s">
        <v>256</v>
      </c>
      <c r="C504" t="str">
        <f>A504&amp;B504</f>
        <v>Manea Community Primary School2026/2027</v>
      </c>
      <c r="D504">
        <v>39</v>
      </c>
      <c r="E504">
        <v>44</v>
      </c>
      <c r="F504">
        <v>39</v>
      </c>
      <c r="G504">
        <v>35</v>
      </c>
      <c r="H504">
        <v>44</v>
      </c>
      <c r="I504">
        <v>36</v>
      </c>
      <c r="J504">
        <v>35</v>
      </c>
      <c r="K504">
        <v>272</v>
      </c>
      <c r="L504" s="91">
        <v>30</v>
      </c>
    </row>
    <row r="505" spans="1:12" ht="15.75" thickBot="1">
      <c r="A505" s="105" t="s">
        <v>63</v>
      </c>
      <c r="B505" s="79" t="s">
        <v>266</v>
      </c>
      <c r="C505" t="str">
        <f>A505&amp;B505</f>
        <v>Manea Community Primary School2027/2028</v>
      </c>
      <c r="D505">
        <v>43</v>
      </c>
      <c r="E505">
        <v>40</v>
      </c>
      <c r="F505">
        <v>46</v>
      </c>
      <c r="G505">
        <v>39</v>
      </c>
      <c r="H505">
        <v>36</v>
      </c>
      <c r="I505">
        <v>44</v>
      </c>
      <c r="J505">
        <v>35</v>
      </c>
      <c r="K505">
        <v>283</v>
      </c>
      <c r="L505" s="92">
        <v>30</v>
      </c>
    </row>
    <row r="506" spans="1:12" ht="15.75" thickTop="1">
      <c r="A506" s="72" t="s">
        <v>62</v>
      </c>
      <c r="B506" s="73" t="s">
        <v>211</v>
      </c>
      <c r="C506" t="str">
        <f>A506&amp;B506</f>
        <v>Thomas Eaton Primary Academy2019/2020</v>
      </c>
      <c r="D506">
        <v>21</v>
      </c>
      <c r="E506">
        <v>12</v>
      </c>
      <c r="F506">
        <v>18</v>
      </c>
      <c r="G506">
        <v>22</v>
      </c>
      <c r="H506">
        <v>29</v>
      </c>
      <c r="I506">
        <v>12</v>
      </c>
      <c r="J506">
        <v>18</v>
      </c>
      <c r="K506">
        <v>132</v>
      </c>
      <c r="L506" s="88">
        <v>0</v>
      </c>
    </row>
    <row r="507" spans="1:12">
      <c r="A507" s="74" t="s">
        <v>62</v>
      </c>
      <c r="B507" s="75" t="s">
        <v>212</v>
      </c>
      <c r="C507" t="str">
        <f>A507&amp;B507</f>
        <v>Thomas Eaton Primary Academy2020/2021</v>
      </c>
      <c r="D507">
        <v>9</v>
      </c>
      <c r="E507">
        <v>22</v>
      </c>
      <c r="F507">
        <v>12</v>
      </c>
      <c r="G507">
        <v>18</v>
      </c>
      <c r="H507">
        <v>24</v>
      </c>
      <c r="I507">
        <v>25</v>
      </c>
      <c r="J507">
        <v>13</v>
      </c>
      <c r="K507">
        <v>123</v>
      </c>
      <c r="L507" s="89">
        <v>0</v>
      </c>
    </row>
    <row r="508" spans="1:12">
      <c r="A508" s="74" t="s">
        <v>62</v>
      </c>
      <c r="B508" s="75" t="s">
        <v>213</v>
      </c>
      <c r="C508" t="str">
        <f>A508&amp;B508</f>
        <v>Thomas Eaton Primary Academy2021/2022</v>
      </c>
      <c r="D508">
        <v>13</v>
      </c>
      <c r="E508">
        <v>11</v>
      </c>
      <c r="F508">
        <v>27</v>
      </c>
      <c r="G508">
        <v>12</v>
      </c>
      <c r="H508">
        <v>18</v>
      </c>
      <c r="I508">
        <v>28</v>
      </c>
      <c r="J508">
        <v>29</v>
      </c>
      <c r="K508">
        <v>138</v>
      </c>
      <c r="L508" s="89">
        <v>0</v>
      </c>
    </row>
    <row r="509" spans="1:12">
      <c r="A509" s="101" t="s">
        <v>62</v>
      </c>
      <c r="B509" s="76" t="s">
        <v>214</v>
      </c>
      <c r="C509" t="str">
        <f>A509&amp;B509</f>
        <v>Thomas Eaton Primary Academy2022/2023</v>
      </c>
      <c r="D509">
        <v>12</v>
      </c>
      <c r="E509">
        <v>14</v>
      </c>
      <c r="F509">
        <v>10</v>
      </c>
      <c r="G509">
        <v>27</v>
      </c>
      <c r="H509">
        <v>14</v>
      </c>
      <c r="I509">
        <v>18</v>
      </c>
      <c r="J509">
        <v>26</v>
      </c>
      <c r="K509">
        <v>121</v>
      </c>
      <c r="L509" s="90">
        <v>30</v>
      </c>
    </row>
    <row r="510" spans="1:12">
      <c r="A510" s="102" t="s">
        <v>62</v>
      </c>
      <c r="B510" s="77" t="s">
        <v>215</v>
      </c>
      <c r="C510" t="str">
        <f>A510&amp;B510</f>
        <v>Thomas Eaton Primary Academy2023/2024</v>
      </c>
      <c r="D510">
        <v>24</v>
      </c>
      <c r="E510">
        <v>13</v>
      </c>
      <c r="F510">
        <v>15</v>
      </c>
      <c r="G510">
        <v>10</v>
      </c>
      <c r="H510">
        <v>28</v>
      </c>
      <c r="I510">
        <v>15</v>
      </c>
      <c r="J510">
        <v>19</v>
      </c>
      <c r="K510">
        <v>124</v>
      </c>
      <c r="L510" s="91">
        <v>30</v>
      </c>
    </row>
    <row r="511" spans="1:12">
      <c r="A511" s="102" t="s">
        <v>62</v>
      </c>
      <c r="B511" s="77" t="s">
        <v>245</v>
      </c>
      <c r="C511" t="str">
        <f>A511&amp;B511</f>
        <v>Thomas Eaton Primary Academy2024/2025</v>
      </c>
      <c r="D511">
        <v>13</v>
      </c>
      <c r="E511">
        <v>25</v>
      </c>
      <c r="F511">
        <v>14</v>
      </c>
      <c r="G511">
        <v>15</v>
      </c>
      <c r="H511">
        <v>11</v>
      </c>
      <c r="I511">
        <v>29</v>
      </c>
      <c r="J511">
        <v>16</v>
      </c>
      <c r="K511">
        <v>123</v>
      </c>
      <c r="L511" s="91">
        <v>30</v>
      </c>
    </row>
    <row r="512" spans="1:12">
      <c r="A512" s="103" t="s">
        <v>62</v>
      </c>
      <c r="B512" s="77" t="s">
        <v>255</v>
      </c>
      <c r="C512" t="str">
        <f>A512&amp;B512</f>
        <v>Thomas Eaton Primary Academy2025/2026</v>
      </c>
      <c r="D512">
        <v>23</v>
      </c>
      <c r="E512">
        <v>14</v>
      </c>
      <c r="F512">
        <v>26</v>
      </c>
      <c r="G512">
        <v>14</v>
      </c>
      <c r="H512">
        <v>16</v>
      </c>
      <c r="I512">
        <v>12</v>
      </c>
      <c r="J512">
        <v>30</v>
      </c>
      <c r="K512">
        <v>135</v>
      </c>
      <c r="L512" s="91">
        <v>30</v>
      </c>
    </row>
    <row r="513" spans="1:12">
      <c r="A513" s="104" t="s">
        <v>62</v>
      </c>
      <c r="B513" s="78" t="s">
        <v>256</v>
      </c>
      <c r="C513" t="str">
        <f>A513&amp;B513</f>
        <v>Thomas Eaton Primary Academy2026/2027</v>
      </c>
      <c r="D513">
        <v>20</v>
      </c>
      <c r="E513">
        <v>24</v>
      </c>
      <c r="F513">
        <v>15</v>
      </c>
      <c r="G513">
        <v>26</v>
      </c>
      <c r="H513">
        <v>15</v>
      </c>
      <c r="I513">
        <v>17</v>
      </c>
      <c r="J513">
        <v>13</v>
      </c>
      <c r="K513">
        <v>130</v>
      </c>
      <c r="L513" s="91">
        <v>30</v>
      </c>
    </row>
    <row r="514" spans="1:12" ht="15.75" thickBot="1">
      <c r="A514" s="105" t="s">
        <v>62</v>
      </c>
      <c r="B514" s="79" t="s">
        <v>266</v>
      </c>
      <c r="C514" t="str">
        <f>A514&amp;B514</f>
        <v>Thomas Eaton Primary Academy2027/2028</v>
      </c>
      <c r="D514">
        <v>19</v>
      </c>
      <c r="E514">
        <v>21</v>
      </c>
      <c r="F514">
        <v>25</v>
      </c>
      <c r="G514">
        <v>15</v>
      </c>
      <c r="H514">
        <v>27</v>
      </c>
      <c r="I514">
        <v>16</v>
      </c>
      <c r="J514">
        <v>18</v>
      </c>
      <c r="K514">
        <v>141</v>
      </c>
      <c r="L514" s="92">
        <v>30</v>
      </c>
    </row>
    <row r="515" spans="1:12" ht="15.75" thickTop="1">
      <c r="A515" s="72" t="s">
        <v>248</v>
      </c>
      <c r="B515" s="73" t="s">
        <v>211</v>
      </c>
      <c r="C515" t="str">
        <f>A515&amp;B515</f>
        <v>Cromwell Community College2019/2020</v>
      </c>
      <c r="D515">
        <v>0</v>
      </c>
      <c r="E515">
        <v>0</v>
      </c>
      <c r="F515">
        <v>0</v>
      </c>
      <c r="G515">
        <v>0</v>
      </c>
      <c r="H515">
        <v>0</v>
      </c>
      <c r="I515">
        <v>0</v>
      </c>
      <c r="J515">
        <v>0</v>
      </c>
      <c r="K515">
        <v>0</v>
      </c>
      <c r="L515" s="88">
        <v>0</v>
      </c>
    </row>
    <row r="516" spans="1:12">
      <c r="A516" s="74" t="s">
        <v>248</v>
      </c>
      <c r="B516" s="75" t="s">
        <v>212</v>
      </c>
      <c r="C516" t="str">
        <f>A516&amp;B516</f>
        <v>Cromwell Community College2020/2021</v>
      </c>
      <c r="D516">
        <v>28</v>
      </c>
      <c r="E516">
        <v>0</v>
      </c>
      <c r="F516">
        <v>0</v>
      </c>
      <c r="G516">
        <v>0</v>
      </c>
      <c r="H516">
        <v>0</v>
      </c>
      <c r="I516">
        <v>0</v>
      </c>
      <c r="J516">
        <v>0</v>
      </c>
      <c r="K516">
        <v>28</v>
      </c>
      <c r="L516" s="89">
        <v>0</v>
      </c>
    </row>
    <row r="517" spans="1:12">
      <c r="A517" s="74" t="s">
        <v>248</v>
      </c>
      <c r="B517" s="75" t="s">
        <v>213</v>
      </c>
      <c r="C517" t="str">
        <f>A517&amp;B517</f>
        <v>Cromwell Community College2021/2022</v>
      </c>
      <c r="D517">
        <v>30</v>
      </c>
      <c r="E517">
        <v>29</v>
      </c>
      <c r="F517">
        <v>0</v>
      </c>
      <c r="G517">
        <v>0</v>
      </c>
      <c r="H517">
        <v>0</v>
      </c>
      <c r="I517">
        <v>0</v>
      </c>
      <c r="J517">
        <v>0</v>
      </c>
      <c r="K517">
        <v>59</v>
      </c>
      <c r="L517" s="89">
        <v>0</v>
      </c>
    </row>
    <row r="518" spans="1:12">
      <c r="A518" s="101" t="s">
        <v>248</v>
      </c>
      <c r="B518" s="76" t="s">
        <v>214</v>
      </c>
      <c r="C518" t="str">
        <f>A518&amp;B518</f>
        <v>Cromwell Community College2022/2023</v>
      </c>
      <c r="D518">
        <v>28</v>
      </c>
      <c r="E518">
        <v>30</v>
      </c>
      <c r="F518">
        <v>26</v>
      </c>
      <c r="G518">
        <v>0</v>
      </c>
      <c r="H518">
        <v>0</v>
      </c>
      <c r="I518">
        <v>0</v>
      </c>
      <c r="J518">
        <v>0</v>
      </c>
      <c r="K518">
        <v>84</v>
      </c>
      <c r="L518" s="90">
        <v>30</v>
      </c>
    </row>
    <row r="519" spans="1:12">
      <c r="A519" s="102" t="s">
        <v>248</v>
      </c>
      <c r="B519" s="77" t="s">
        <v>215</v>
      </c>
      <c r="C519" t="str">
        <f>A519&amp;B519</f>
        <v>Cromwell Community College2023/2024</v>
      </c>
      <c r="D519">
        <v>30</v>
      </c>
      <c r="E519">
        <v>28</v>
      </c>
      <c r="F519">
        <v>28</v>
      </c>
      <c r="G519">
        <v>26</v>
      </c>
      <c r="H519">
        <v>0</v>
      </c>
      <c r="I519">
        <v>0</v>
      </c>
      <c r="J519">
        <v>0</v>
      </c>
      <c r="K519">
        <v>112</v>
      </c>
      <c r="L519" s="91">
        <v>30</v>
      </c>
    </row>
    <row r="520" spans="1:12">
      <c r="A520" s="102" t="s">
        <v>248</v>
      </c>
      <c r="B520" s="77" t="s">
        <v>245</v>
      </c>
      <c r="C520" t="str">
        <f>A520&amp;B520</f>
        <v>Cromwell Community College2024/2025</v>
      </c>
      <c r="D520">
        <v>29</v>
      </c>
      <c r="E520">
        <v>30</v>
      </c>
      <c r="F520">
        <v>26</v>
      </c>
      <c r="G520">
        <v>28</v>
      </c>
      <c r="H520">
        <v>26</v>
      </c>
      <c r="I520">
        <v>0</v>
      </c>
      <c r="J520">
        <v>0</v>
      </c>
      <c r="K520">
        <v>139</v>
      </c>
      <c r="L520" s="91">
        <v>30</v>
      </c>
    </row>
    <row r="521" spans="1:12">
      <c r="A521" s="103" t="s">
        <v>248</v>
      </c>
      <c r="B521" s="77" t="s">
        <v>255</v>
      </c>
      <c r="C521" t="str">
        <f>A521&amp;B521</f>
        <v>Cromwell Community College2025/2026</v>
      </c>
      <c r="D521">
        <v>29</v>
      </c>
      <c r="E521">
        <v>29</v>
      </c>
      <c r="F521">
        <v>28</v>
      </c>
      <c r="G521">
        <v>26</v>
      </c>
      <c r="H521">
        <v>28</v>
      </c>
      <c r="I521">
        <v>26</v>
      </c>
      <c r="J521">
        <v>0</v>
      </c>
      <c r="K521">
        <v>166</v>
      </c>
      <c r="L521" s="91">
        <v>30</v>
      </c>
    </row>
    <row r="522" spans="1:12">
      <c r="A522" s="104" t="s">
        <v>248</v>
      </c>
      <c r="B522" s="78" t="s">
        <v>256</v>
      </c>
      <c r="C522" t="str">
        <f>A522&amp;B522</f>
        <v>Cromwell Community College2026/2027</v>
      </c>
      <c r="D522">
        <v>29</v>
      </c>
      <c r="E522">
        <v>29</v>
      </c>
      <c r="F522">
        <v>27</v>
      </c>
      <c r="G522">
        <v>28</v>
      </c>
      <c r="H522">
        <v>26</v>
      </c>
      <c r="I522">
        <v>28</v>
      </c>
      <c r="J522">
        <v>26</v>
      </c>
      <c r="K522">
        <v>193</v>
      </c>
      <c r="L522" s="91">
        <v>30</v>
      </c>
    </row>
    <row r="523" spans="1:12" ht="15.75" thickBot="1">
      <c r="A523" s="105" t="s">
        <v>248</v>
      </c>
      <c r="B523" s="79" t="s">
        <v>266</v>
      </c>
      <c r="C523" t="str">
        <f>A523&amp;B523</f>
        <v>Cromwell Community College2027/2028</v>
      </c>
      <c r="D523">
        <v>29</v>
      </c>
      <c r="E523">
        <v>29</v>
      </c>
      <c r="F523">
        <v>27</v>
      </c>
      <c r="G523">
        <v>27</v>
      </c>
      <c r="H523">
        <v>28</v>
      </c>
      <c r="I523">
        <v>26</v>
      </c>
      <c r="J523">
        <v>28</v>
      </c>
      <c r="K523">
        <v>194</v>
      </c>
      <c r="L523" s="92">
        <v>30</v>
      </c>
    </row>
    <row r="524" spans="1:12" ht="15.75" thickTop="1">
      <c r="A524" s="72" t="s">
        <v>64</v>
      </c>
      <c r="B524" s="73" t="s">
        <v>211</v>
      </c>
      <c r="C524" t="str">
        <f>A524&amp;B524</f>
        <v>Glebelands Primary Academy2019/2020</v>
      </c>
      <c r="D524">
        <v>60</v>
      </c>
      <c r="E524">
        <v>49</v>
      </c>
      <c r="F524">
        <v>60</v>
      </c>
      <c r="G524">
        <v>59</v>
      </c>
      <c r="H524">
        <v>55</v>
      </c>
      <c r="I524">
        <v>56</v>
      </c>
      <c r="J524">
        <v>61</v>
      </c>
      <c r="K524">
        <v>400</v>
      </c>
      <c r="L524" s="88">
        <v>0</v>
      </c>
    </row>
    <row r="525" spans="1:12">
      <c r="A525" s="74" t="s">
        <v>64</v>
      </c>
      <c r="B525" s="75" t="s">
        <v>212</v>
      </c>
      <c r="C525" t="str">
        <f>A525&amp;B525</f>
        <v>Glebelands Primary Academy2020/2021</v>
      </c>
      <c r="D525">
        <v>53</v>
      </c>
      <c r="E525">
        <v>60</v>
      </c>
      <c r="F525">
        <v>53</v>
      </c>
      <c r="G525">
        <v>59</v>
      </c>
      <c r="H525">
        <v>60</v>
      </c>
      <c r="I525">
        <v>58</v>
      </c>
      <c r="J525">
        <v>60</v>
      </c>
      <c r="K525">
        <v>403</v>
      </c>
      <c r="L525" s="89">
        <v>0</v>
      </c>
    </row>
    <row r="526" spans="1:12">
      <c r="A526" s="74" t="s">
        <v>64</v>
      </c>
      <c r="B526" s="75" t="s">
        <v>213</v>
      </c>
      <c r="C526" t="str">
        <f>A526&amp;B526</f>
        <v>Glebelands Primary Academy2021/2022</v>
      </c>
      <c r="D526">
        <v>51</v>
      </c>
      <c r="E526">
        <v>50</v>
      </c>
      <c r="F526">
        <v>61</v>
      </c>
      <c r="G526">
        <v>56</v>
      </c>
      <c r="H526">
        <v>58</v>
      </c>
      <c r="I526">
        <v>57</v>
      </c>
      <c r="J526">
        <v>58</v>
      </c>
      <c r="K526">
        <v>391</v>
      </c>
      <c r="L526" s="89">
        <v>0</v>
      </c>
    </row>
    <row r="527" spans="1:12">
      <c r="A527" s="101" t="s">
        <v>64</v>
      </c>
      <c r="B527" s="76" t="s">
        <v>214</v>
      </c>
      <c r="C527" t="str">
        <f>A527&amp;B527</f>
        <v>Glebelands Primary Academy2022/2023</v>
      </c>
      <c r="D527">
        <v>54</v>
      </c>
      <c r="E527">
        <v>49</v>
      </c>
      <c r="F527">
        <v>55</v>
      </c>
      <c r="G527">
        <v>63</v>
      </c>
      <c r="H527">
        <v>57</v>
      </c>
      <c r="I527">
        <v>62</v>
      </c>
      <c r="J527">
        <v>58</v>
      </c>
      <c r="K527">
        <v>398</v>
      </c>
      <c r="L527" s="90">
        <v>60</v>
      </c>
    </row>
    <row r="528" spans="1:12">
      <c r="A528" s="102" t="s">
        <v>64</v>
      </c>
      <c r="B528" s="77" t="s">
        <v>215</v>
      </c>
      <c r="C528" t="str">
        <f>A528&amp;B528</f>
        <v>Glebelands Primary Academy2023/2024</v>
      </c>
      <c r="D528">
        <v>60</v>
      </c>
      <c r="E528">
        <v>52</v>
      </c>
      <c r="F528">
        <v>53</v>
      </c>
      <c r="G528">
        <v>57</v>
      </c>
      <c r="H528">
        <v>63</v>
      </c>
      <c r="I528">
        <v>59</v>
      </c>
      <c r="J528">
        <v>63</v>
      </c>
      <c r="K528">
        <v>407</v>
      </c>
      <c r="L528" s="91">
        <v>60</v>
      </c>
    </row>
    <row r="529" spans="1:12">
      <c r="A529" s="102" t="s">
        <v>64</v>
      </c>
      <c r="B529" s="77" t="s">
        <v>245</v>
      </c>
      <c r="C529" t="str">
        <f>A529&amp;B529</f>
        <v>Glebelands Primary Academy2024/2025</v>
      </c>
      <c r="D529">
        <v>48</v>
      </c>
      <c r="E529">
        <v>58</v>
      </c>
      <c r="F529">
        <v>56</v>
      </c>
      <c r="G529">
        <v>55</v>
      </c>
      <c r="H529">
        <v>57</v>
      </c>
      <c r="I529">
        <v>65</v>
      </c>
      <c r="J529">
        <v>60</v>
      </c>
      <c r="K529">
        <v>399</v>
      </c>
      <c r="L529" s="91">
        <v>60</v>
      </c>
    </row>
    <row r="530" spans="1:12">
      <c r="A530" s="103" t="s">
        <v>64</v>
      </c>
      <c r="B530" s="77" t="s">
        <v>255</v>
      </c>
      <c r="C530" t="str">
        <f>A530&amp;B530</f>
        <v>Glebelands Primary Academy2025/2026</v>
      </c>
      <c r="D530">
        <v>58</v>
      </c>
      <c r="E530">
        <v>50</v>
      </c>
      <c r="F530">
        <v>65</v>
      </c>
      <c r="G530">
        <v>61</v>
      </c>
      <c r="H530">
        <v>58</v>
      </c>
      <c r="I530">
        <v>62</v>
      </c>
      <c r="J530">
        <v>69</v>
      </c>
      <c r="K530">
        <v>423</v>
      </c>
      <c r="L530" s="91">
        <v>60</v>
      </c>
    </row>
    <row r="531" spans="1:12">
      <c r="A531" s="104" t="s">
        <v>64</v>
      </c>
      <c r="B531" s="78" t="s">
        <v>256</v>
      </c>
      <c r="C531" t="str">
        <f>A531&amp;B531</f>
        <v>Glebelands Primary Academy2026/2027</v>
      </c>
      <c r="D531">
        <v>64</v>
      </c>
      <c r="E531">
        <v>60</v>
      </c>
      <c r="F531">
        <v>57</v>
      </c>
      <c r="G531">
        <v>70</v>
      </c>
      <c r="H531">
        <v>64</v>
      </c>
      <c r="I531">
        <v>63</v>
      </c>
      <c r="J531">
        <v>66</v>
      </c>
      <c r="K531">
        <v>444</v>
      </c>
      <c r="L531" s="91">
        <v>60</v>
      </c>
    </row>
    <row r="532" spans="1:12" ht="15.75" thickBot="1">
      <c r="A532" s="105" t="s">
        <v>64</v>
      </c>
      <c r="B532" s="79" t="s">
        <v>266</v>
      </c>
      <c r="C532" t="str">
        <f>A532&amp;B532</f>
        <v>Glebelands Primary Academy2027/2028</v>
      </c>
      <c r="D532">
        <v>75</v>
      </c>
      <c r="E532">
        <v>68</v>
      </c>
      <c r="F532">
        <v>68</v>
      </c>
      <c r="G532">
        <v>63</v>
      </c>
      <c r="H532">
        <v>74</v>
      </c>
      <c r="I532">
        <v>70</v>
      </c>
      <c r="J532">
        <v>68</v>
      </c>
      <c r="K532">
        <v>486</v>
      </c>
      <c r="L532" s="92">
        <v>60</v>
      </c>
    </row>
    <row r="533" spans="1:12" ht="15.75" thickTop="1">
      <c r="A533" s="80" t="s">
        <v>65</v>
      </c>
      <c r="B533" s="81" t="s">
        <v>211</v>
      </c>
      <c r="C533" t="str">
        <f>A533&amp;B533</f>
        <v>Kingsfield Primary School2019/2020</v>
      </c>
      <c r="D533">
        <v>58</v>
      </c>
      <c r="E533">
        <v>57</v>
      </c>
      <c r="F533">
        <v>60</v>
      </c>
      <c r="G533">
        <v>69</v>
      </c>
      <c r="H533">
        <v>54</v>
      </c>
      <c r="I533">
        <v>48</v>
      </c>
      <c r="J533">
        <v>53</v>
      </c>
      <c r="K533">
        <v>399</v>
      </c>
      <c r="L533" s="88">
        <v>0</v>
      </c>
    </row>
    <row r="534" spans="1:12">
      <c r="A534" s="82" t="s">
        <v>65</v>
      </c>
      <c r="B534" s="83" t="s">
        <v>212</v>
      </c>
      <c r="C534" t="str">
        <f>A534&amp;B534</f>
        <v>Kingsfield Primary School2020/2021</v>
      </c>
      <c r="D534">
        <v>59</v>
      </c>
      <c r="E534">
        <v>59</v>
      </c>
      <c r="F534">
        <v>55</v>
      </c>
      <c r="G534">
        <v>56</v>
      </c>
      <c r="H534">
        <v>59</v>
      </c>
      <c r="I534">
        <v>51</v>
      </c>
      <c r="J534">
        <v>47</v>
      </c>
      <c r="K534">
        <v>386</v>
      </c>
      <c r="L534" s="89">
        <v>0</v>
      </c>
    </row>
    <row r="535" spans="1:12">
      <c r="A535" s="82" t="s">
        <v>65</v>
      </c>
      <c r="B535" s="83" t="s">
        <v>213</v>
      </c>
      <c r="C535" t="str">
        <f>A535&amp;B535</f>
        <v>Kingsfield Primary School2021/2022</v>
      </c>
      <c r="D535">
        <v>51</v>
      </c>
      <c r="E535">
        <v>52</v>
      </c>
      <c r="F535">
        <v>59</v>
      </c>
      <c r="G535">
        <v>57</v>
      </c>
      <c r="H535">
        <v>56</v>
      </c>
      <c r="I535">
        <v>57</v>
      </c>
      <c r="J535">
        <v>48</v>
      </c>
      <c r="K535">
        <v>380</v>
      </c>
      <c r="L535" s="89">
        <v>0</v>
      </c>
    </row>
    <row r="536" spans="1:12">
      <c r="A536" s="106" t="s">
        <v>65</v>
      </c>
      <c r="B536" s="84" t="s">
        <v>214</v>
      </c>
      <c r="C536" t="str">
        <f>A536&amp;B536</f>
        <v>Kingsfield Primary School2022/2023</v>
      </c>
      <c r="D536">
        <v>30</v>
      </c>
      <c r="E536">
        <v>50</v>
      </c>
      <c r="F536">
        <v>50</v>
      </c>
      <c r="G536">
        <v>54</v>
      </c>
      <c r="H536">
        <v>56</v>
      </c>
      <c r="I536">
        <v>56</v>
      </c>
      <c r="J536">
        <v>56</v>
      </c>
      <c r="K536">
        <v>352</v>
      </c>
      <c r="L536" s="93">
        <v>60</v>
      </c>
    </row>
    <row r="537" spans="1:12">
      <c r="A537" s="107" t="s">
        <v>65</v>
      </c>
      <c r="B537" s="85" t="s">
        <v>215</v>
      </c>
      <c r="C537" t="str">
        <f>A537&amp;B537</f>
        <v>Kingsfield Primary School2023/2024</v>
      </c>
      <c r="D537">
        <v>31</v>
      </c>
      <c r="E537">
        <v>27</v>
      </c>
      <c r="F537">
        <v>49</v>
      </c>
      <c r="G537">
        <v>47</v>
      </c>
      <c r="H537">
        <v>52</v>
      </c>
      <c r="I537">
        <v>55</v>
      </c>
      <c r="J537">
        <v>54</v>
      </c>
      <c r="K537">
        <v>315</v>
      </c>
      <c r="L537" s="94">
        <v>60</v>
      </c>
    </row>
    <row r="538" spans="1:12">
      <c r="A538" s="107" t="s">
        <v>65</v>
      </c>
      <c r="B538" s="85" t="s">
        <v>245</v>
      </c>
      <c r="C538" t="str">
        <f>A538&amp;B538</f>
        <v>Kingsfield Primary School2024/2025</v>
      </c>
      <c r="D538">
        <v>27</v>
      </c>
      <c r="E538">
        <v>30</v>
      </c>
      <c r="F538">
        <v>27</v>
      </c>
      <c r="G538">
        <v>47</v>
      </c>
      <c r="H538">
        <v>46</v>
      </c>
      <c r="I538">
        <v>52</v>
      </c>
      <c r="J538">
        <v>54</v>
      </c>
      <c r="K538">
        <v>283</v>
      </c>
      <c r="L538" s="94">
        <v>60</v>
      </c>
    </row>
    <row r="539" spans="1:12">
      <c r="A539" s="108" t="s">
        <v>65</v>
      </c>
      <c r="B539" s="85" t="s">
        <v>255</v>
      </c>
      <c r="C539" t="str">
        <f>A539&amp;B539</f>
        <v>Kingsfield Primary School2025/2026</v>
      </c>
      <c r="D539">
        <v>34</v>
      </c>
      <c r="E539">
        <v>26</v>
      </c>
      <c r="F539">
        <v>30</v>
      </c>
      <c r="G539">
        <v>25</v>
      </c>
      <c r="H539">
        <v>46</v>
      </c>
      <c r="I539">
        <v>46</v>
      </c>
      <c r="J539">
        <v>51</v>
      </c>
      <c r="K539">
        <v>258</v>
      </c>
      <c r="L539" s="94">
        <v>60</v>
      </c>
    </row>
    <row r="540" spans="1:12">
      <c r="A540" s="109" t="s">
        <v>65</v>
      </c>
      <c r="B540" s="86" t="s">
        <v>256</v>
      </c>
      <c r="C540" t="str">
        <f>A540&amp;B540</f>
        <v>Kingsfield Primary School2026/2027</v>
      </c>
      <c r="D540">
        <v>39</v>
      </c>
      <c r="E540">
        <v>33</v>
      </c>
      <c r="F540">
        <v>26</v>
      </c>
      <c r="G540">
        <v>28</v>
      </c>
      <c r="H540">
        <v>24</v>
      </c>
      <c r="I540">
        <v>46</v>
      </c>
      <c r="J540">
        <v>45</v>
      </c>
      <c r="K540">
        <v>241</v>
      </c>
      <c r="L540" s="94">
        <v>60</v>
      </c>
    </row>
    <row r="541" spans="1:12" ht="15.75" thickBot="1">
      <c r="A541" s="110" t="s">
        <v>65</v>
      </c>
      <c r="B541" s="87" t="s">
        <v>266</v>
      </c>
      <c r="C541" t="str">
        <f>A541&amp;B541</f>
        <v>Kingsfield Primary School2027/2028</v>
      </c>
      <c r="D541">
        <v>46</v>
      </c>
      <c r="E541">
        <v>40</v>
      </c>
      <c r="F541">
        <v>35</v>
      </c>
      <c r="G541">
        <v>26</v>
      </c>
      <c r="H541">
        <v>29</v>
      </c>
      <c r="I541">
        <v>26</v>
      </c>
      <c r="J541">
        <v>47</v>
      </c>
      <c r="K541">
        <v>249</v>
      </c>
      <c r="L541" s="95">
        <v>60</v>
      </c>
    </row>
    <row r="542" spans="1:12" ht="15.75" thickTop="1">
      <c r="A542" s="72" t="s">
        <v>66</v>
      </c>
      <c r="B542" s="73" t="s">
        <v>211</v>
      </c>
      <c r="C542" t="str">
        <f>A542&amp;B542</f>
        <v>Barton CofE VA Primary School2019/2020</v>
      </c>
      <c r="D542">
        <v>19</v>
      </c>
      <c r="E542">
        <v>16</v>
      </c>
      <c r="F542">
        <v>11</v>
      </c>
      <c r="G542">
        <v>18</v>
      </c>
      <c r="H542">
        <v>15</v>
      </c>
      <c r="I542">
        <v>10</v>
      </c>
      <c r="J542">
        <v>14</v>
      </c>
      <c r="K542">
        <v>103</v>
      </c>
      <c r="L542" s="88">
        <v>0</v>
      </c>
    </row>
    <row r="543" spans="1:12">
      <c r="A543" s="74" t="s">
        <v>66</v>
      </c>
      <c r="B543" s="75" t="s">
        <v>212</v>
      </c>
      <c r="C543" t="str">
        <f>A543&amp;B543</f>
        <v>Barton CofE VA Primary School2020/2021</v>
      </c>
      <c r="D543">
        <v>14</v>
      </c>
      <c r="E543">
        <v>19</v>
      </c>
      <c r="F543">
        <v>17</v>
      </c>
      <c r="G543">
        <v>12</v>
      </c>
      <c r="H543">
        <v>16</v>
      </c>
      <c r="I543">
        <v>15</v>
      </c>
      <c r="J543">
        <v>10</v>
      </c>
      <c r="K543">
        <v>103</v>
      </c>
      <c r="L543" s="89">
        <v>0</v>
      </c>
    </row>
    <row r="544" spans="1:12">
      <c r="A544" s="74" t="s">
        <v>66</v>
      </c>
      <c r="B544" s="75" t="s">
        <v>213</v>
      </c>
      <c r="C544" t="str">
        <f>A544&amp;B544</f>
        <v>Barton CofE VA Primary School2021/2022</v>
      </c>
      <c r="D544">
        <v>14</v>
      </c>
      <c r="E544">
        <v>16</v>
      </c>
      <c r="F544">
        <v>21</v>
      </c>
      <c r="G544">
        <v>17</v>
      </c>
      <c r="H544">
        <v>14</v>
      </c>
      <c r="I544">
        <v>17</v>
      </c>
      <c r="J544">
        <v>15</v>
      </c>
      <c r="K544">
        <v>114</v>
      </c>
      <c r="L544" s="89">
        <v>0</v>
      </c>
    </row>
    <row r="545" spans="1:12">
      <c r="A545" s="101" t="s">
        <v>66</v>
      </c>
      <c r="B545" s="76" t="s">
        <v>214</v>
      </c>
      <c r="C545" t="str">
        <f>A545&amp;B545</f>
        <v>Barton CofE VA Primary School2022/2023</v>
      </c>
      <c r="D545">
        <v>7</v>
      </c>
      <c r="E545">
        <v>13</v>
      </c>
      <c r="F545">
        <v>14</v>
      </c>
      <c r="G545">
        <v>20</v>
      </c>
      <c r="H545">
        <v>17</v>
      </c>
      <c r="I545">
        <v>15</v>
      </c>
      <c r="J545">
        <v>17</v>
      </c>
      <c r="K545">
        <v>103</v>
      </c>
      <c r="L545" s="90">
        <v>20</v>
      </c>
    </row>
    <row r="546" spans="1:12">
      <c r="A546" s="102" t="s">
        <v>66</v>
      </c>
      <c r="B546" s="77" t="s">
        <v>215</v>
      </c>
      <c r="C546" t="str">
        <f>A546&amp;B546</f>
        <v>Barton CofE VA Primary School2023/2024</v>
      </c>
      <c r="D546">
        <v>16</v>
      </c>
      <c r="E546">
        <v>7</v>
      </c>
      <c r="F546">
        <v>13</v>
      </c>
      <c r="G546">
        <v>14</v>
      </c>
      <c r="H546">
        <v>20</v>
      </c>
      <c r="I546">
        <v>18</v>
      </c>
      <c r="J546">
        <v>15</v>
      </c>
      <c r="K546">
        <v>103</v>
      </c>
      <c r="L546" s="91">
        <v>20</v>
      </c>
    </row>
    <row r="547" spans="1:12">
      <c r="A547" s="102" t="s">
        <v>66</v>
      </c>
      <c r="B547" s="77" t="s">
        <v>245</v>
      </c>
      <c r="C547" t="str">
        <f>A547&amp;B547</f>
        <v>Barton CofE VA Primary School2024/2025</v>
      </c>
      <c r="D547">
        <v>11</v>
      </c>
      <c r="E547">
        <v>16</v>
      </c>
      <c r="F547">
        <v>7</v>
      </c>
      <c r="G547">
        <v>13</v>
      </c>
      <c r="H547">
        <v>14</v>
      </c>
      <c r="I547">
        <v>21</v>
      </c>
      <c r="J547">
        <v>18</v>
      </c>
      <c r="K547">
        <v>100</v>
      </c>
      <c r="L547" s="91">
        <v>20</v>
      </c>
    </row>
    <row r="548" spans="1:12">
      <c r="A548" s="103" t="s">
        <v>66</v>
      </c>
      <c r="B548" s="77" t="s">
        <v>255</v>
      </c>
      <c r="C548" t="str">
        <f>A548&amp;B548</f>
        <v>Barton CofE VA Primary School2025/2026</v>
      </c>
      <c r="D548">
        <v>12</v>
      </c>
      <c r="E548">
        <v>11</v>
      </c>
      <c r="F548">
        <v>16</v>
      </c>
      <c r="G548">
        <v>7</v>
      </c>
      <c r="H548">
        <v>13</v>
      </c>
      <c r="I548">
        <v>15</v>
      </c>
      <c r="J548">
        <v>21</v>
      </c>
      <c r="K548">
        <v>95</v>
      </c>
      <c r="L548" s="91">
        <v>20</v>
      </c>
    </row>
    <row r="549" spans="1:12">
      <c r="A549" s="104" t="s">
        <v>66</v>
      </c>
      <c r="B549" s="78" t="s">
        <v>256</v>
      </c>
      <c r="C549" t="str">
        <f>A549&amp;B549</f>
        <v>Barton CofE VA Primary School2026/2027</v>
      </c>
      <c r="D549">
        <v>12</v>
      </c>
      <c r="E549">
        <v>12</v>
      </c>
      <c r="F549">
        <v>11</v>
      </c>
      <c r="G549">
        <v>16</v>
      </c>
      <c r="H549">
        <v>7</v>
      </c>
      <c r="I549">
        <v>14</v>
      </c>
      <c r="J549">
        <v>15</v>
      </c>
      <c r="K549">
        <v>87</v>
      </c>
      <c r="L549" s="91">
        <v>20</v>
      </c>
    </row>
    <row r="550" spans="1:12" ht="15.75" thickBot="1">
      <c r="A550" s="105" t="s">
        <v>66</v>
      </c>
      <c r="B550" s="79" t="s">
        <v>266</v>
      </c>
      <c r="C550" t="str">
        <f>A550&amp;B550</f>
        <v>Barton CofE VA Primary School2027/2028</v>
      </c>
      <c r="D550">
        <v>12</v>
      </c>
      <c r="E550">
        <v>12</v>
      </c>
      <c r="F550">
        <v>12</v>
      </c>
      <c r="G550">
        <v>11</v>
      </c>
      <c r="H550">
        <v>16</v>
      </c>
      <c r="I550">
        <v>8</v>
      </c>
      <c r="J550">
        <v>14</v>
      </c>
      <c r="K550">
        <v>85</v>
      </c>
      <c r="L550" s="92">
        <v>20</v>
      </c>
    </row>
    <row r="551" spans="1:12" ht="15.75" thickTop="1">
      <c r="A551" s="72" t="s">
        <v>67</v>
      </c>
      <c r="B551" s="73" t="s">
        <v>211</v>
      </c>
      <c r="C551" t="str">
        <f>A551&amp;B551</f>
        <v>Bourn CofE Primary Academy2019/2020</v>
      </c>
      <c r="D551">
        <v>27</v>
      </c>
      <c r="E551">
        <v>30</v>
      </c>
      <c r="F551">
        <v>30</v>
      </c>
      <c r="G551">
        <v>32</v>
      </c>
      <c r="H551">
        <v>29</v>
      </c>
      <c r="I551">
        <v>29</v>
      </c>
      <c r="J551">
        <v>29</v>
      </c>
      <c r="K551">
        <v>206</v>
      </c>
      <c r="L551" s="88">
        <v>0</v>
      </c>
    </row>
    <row r="552" spans="1:12">
      <c r="A552" s="74" t="s">
        <v>67</v>
      </c>
      <c r="B552" s="75" t="s">
        <v>212</v>
      </c>
      <c r="C552" t="str">
        <f>A552&amp;B552</f>
        <v>Bourn CofE Primary Academy2020/2021</v>
      </c>
      <c r="D552">
        <v>29</v>
      </c>
      <c r="E552">
        <v>28</v>
      </c>
      <c r="F552">
        <v>29</v>
      </c>
      <c r="G552">
        <v>32</v>
      </c>
      <c r="H552">
        <v>32</v>
      </c>
      <c r="I552">
        <v>31</v>
      </c>
      <c r="J552">
        <v>30</v>
      </c>
      <c r="K552">
        <v>211</v>
      </c>
      <c r="L552" s="89">
        <v>0</v>
      </c>
    </row>
    <row r="553" spans="1:12">
      <c r="A553" s="74" t="s">
        <v>67</v>
      </c>
      <c r="B553" s="75" t="s">
        <v>213</v>
      </c>
      <c r="C553" t="str">
        <f>A553&amp;B553</f>
        <v>Bourn CofE Primary Academy2021/2022</v>
      </c>
      <c r="D553">
        <v>30</v>
      </c>
      <c r="E553">
        <v>30</v>
      </c>
      <c r="F553">
        <v>30</v>
      </c>
      <c r="G553">
        <v>28</v>
      </c>
      <c r="H553">
        <v>33</v>
      </c>
      <c r="I553">
        <v>27</v>
      </c>
      <c r="J553">
        <v>32</v>
      </c>
      <c r="K553">
        <v>210</v>
      </c>
      <c r="L553" s="89">
        <v>0</v>
      </c>
    </row>
    <row r="554" spans="1:12">
      <c r="A554" s="101" t="s">
        <v>67</v>
      </c>
      <c r="B554" s="76" t="s">
        <v>214</v>
      </c>
      <c r="C554" t="str">
        <f>A554&amp;B554</f>
        <v>Bourn CofE Primary Academy2022/2023</v>
      </c>
      <c r="D554">
        <v>26</v>
      </c>
      <c r="E554">
        <v>30</v>
      </c>
      <c r="F554">
        <v>30</v>
      </c>
      <c r="G554">
        <v>30</v>
      </c>
      <c r="H554">
        <v>30</v>
      </c>
      <c r="I554">
        <v>31</v>
      </c>
      <c r="J554">
        <v>27</v>
      </c>
      <c r="K554">
        <v>204</v>
      </c>
      <c r="L554" s="90">
        <v>28</v>
      </c>
    </row>
    <row r="555" spans="1:12">
      <c r="A555" s="102" t="s">
        <v>67</v>
      </c>
      <c r="B555" s="77" t="s">
        <v>215</v>
      </c>
      <c r="C555" t="str">
        <f>A555&amp;B555</f>
        <v>Bourn CofE Primary Academy2023/2024</v>
      </c>
      <c r="D555">
        <v>26</v>
      </c>
      <c r="E555">
        <v>27</v>
      </c>
      <c r="F555">
        <v>31</v>
      </c>
      <c r="G555">
        <v>30</v>
      </c>
      <c r="H555">
        <v>31</v>
      </c>
      <c r="I555">
        <v>28</v>
      </c>
      <c r="J555">
        <v>32</v>
      </c>
      <c r="K555">
        <v>205</v>
      </c>
      <c r="L555" s="91">
        <v>28</v>
      </c>
    </row>
    <row r="556" spans="1:12">
      <c r="A556" s="102" t="s">
        <v>67</v>
      </c>
      <c r="B556" s="77" t="s">
        <v>245</v>
      </c>
      <c r="C556" t="str">
        <f>A556&amp;B556</f>
        <v>Bourn CofE Primary Academy2024/2025</v>
      </c>
      <c r="D556">
        <v>27</v>
      </c>
      <c r="E556">
        <v>27</v>
      </c>
      <c r="F556">
        <v>28</v>
      </c>
      <c r="G556">
        <v>31</v>
      </c>
      <c r="H556">
        <v>31</v>
      </c>
      <c r="I556">
        <v>29</v>
      </c>
      <c r="J556">
        <v>29</v>
      </c>
      <c r="K556">
        <v>202</v>
      </c>
      <c r="L556" s="91">
        <v>28</v>
      </c>
    </row>
    <row r="557" spans="1:12">
      <c r="A557" s="103" t="s">
        <v>67</v>
      </c>
      <c r="B557" s="77" t="s">
        <v>255</v>
      </c>
      <c r="C557" t="str">
        <f>A557&amp;B557</f>
        <v>Bourn CofE Primary Academy2025/2026</v>
      </c>
      <c r="D557">
        <v>31</v>
      </c>
      <c r="E557">
        <v>28</v>
      </c>
      <c r="F557">
        <v>28</v>
      </c>
      <c r="G557">
        <v>28</v>
      </c>
      <c r="H557">
        <v>32</v>
      </c>
      <c r="I557">
        <v>29</v>
      </c>
      <c r="J557">
        <v>30</v>
      </c>
      <c r="K557">
        <v>206</v>
      </c>
      <c r="L557" s="91">
        <v>28</v>
      </c>
    </row>
    <row r="558" spans="1:12">
      <c r="A558" s="104" t="s">
        <v>67</v>
      </c>
      <c r="B558" s="78" t="s">
        <v>256</v>
      </c>
      <c r="C558" t="str">
        <f>A558&amp;B558</f>
        <v>Bourn CofE Primary Academy2026/2027</v>
      </c>
      <c r="D558">
        <v>28</v>
      </c>
      <c r="E558">
        <v>32</v>
      </c>
      <c r="F558">
        <v>29</v>
      </c>
      <c r="G558">
        <v>28</v>
      </c>
      <c r="H558">
        <v>29</v>
      </c>
      <c r="I558">
        <v>30</v>
      </c>
      <c r="J558">
        <v>30</v>
      </c>
      <c r="K558">
        <v>206</v>
      </c>
      <c r="L558" s="91">
        <v>28</v>
      </c>
    </row>
    <row r="559" spans="1:12" ht="15.75" thickBot="1">
      <c r="A559" s="105" t="s">
        <v>67</v>
      </c>
      <c r="B559" s="79" t="s">
        <v>266</v>
      </c>
      <c r="C559" t="str">
        <f>A559&amp;B559</f>
        <v>Bourn CofE Primary Academy2027/2028</v>
      </c>
      <c r="D559">
        <v>29</v>
      </c>
      <c r="E559">
        <v>29</v>
      </c>
      <c r="F559">
        <v>33</v>
      </c>
      <c r="G559">
        <v>29</v>
      </c>
      <c r="H559">
        <v>29</v>
      </c>
      <c r="I559">
        <v>27</v>
      </c>
      <c r="J559">
        <v>31</v>
      </c>
      <c r="K559">
        <v>207</v>
      </c>
      <c r="L559" s="92">
        <v>28</v>
      </c>
    </row>
    <row r="560" spans="1:12" ht="15.75" thickTop="1">
      <c r="A560" s="72" t="s">
        <v>68</v>
      </c>
      <c r="B560" s="73" t="s">
        <v>211</v>
      </c>
      <c r="C560" t="str">
        <f>A560&amp;B560</f>
        <v>Caldecote Primary School2019/2020</v>
      </c>
      <c r="D560">
        <v>20</v>
      </c>
      <c r="E560">
        <v>27</v>
      </c>
      <c r="F560">
        <v>27</v>
      </c>
      <c r="G560">
        <v>24</v>
      </c>
      <c r="H560">
        <v>33</v>
      </c>
      <c r="I560">
        <v>29</v>
      </c>
      <c r="J560">
        <v>29</v>
      </c>
      <c r="K560">
        <v>189</v>
      </c>
      <c r="L560" s="88">
        <v>0</v>
      </c>
    </row>
    <row r="561" spans="1:12">
      <c r="A561" s="74" t="s">
        <v>68</v>
      </c>
      <c r="B561" s="75" t="s">
        <v>212</v>
      </c>
      <c r="C561" t="str">
        <f>A561&amp;B561</f>
        <v>Caldecote Primary School2020/2021</v>
      </c>
      <c r="D561">
        <v>26</v>
      </c>
      <c r="E561">
        <v>21</v>
      </c>
      <c r="F561">
        <v>29</v>
      </c>
      <c r="G561">
        <v>29</v>
      </c>
      <c r="H561">
        <v>25</v>
      </c>
      <c r="I561">
        <v>33</v>
      </c>
      <c r="J561">
        <v>29</v>
      </c>
      <c r="K561">
        <v>192</v>
      </c>
      <c r="L561" s="89">
        <v>0</v>
      </c>
    </row>
    <row r="562" spans="1:12">
      <c r="A562" s="74" t="s">
        <v>68</v>
      </c>
      <c r="B562" s="75" t="s">
        <v>213</v>
      </c>
      <c r="C562" t="str">
        <f>A562&amp;B562</f>
        <v>Caldecote Primary School2021/2022</v>
      </c>
      <c r="D562">
        <v>17</v>
      </c>
      <c r="E562">
        <v>27</v>
      </c>
      <c r="F562">
        <v>22</v>
      </c>
      <c r="G562">
        <v>33</v>
      </c>
      <c r="H562">
        <v>32</v>
      </c>
      <c r="I562">
        <v>28</v>
      </c>
      <c r="J562">
        <v>33</v>
      </c>
      <c r="K562">
        <v>192</v>
      </c>
      <c r="L562" s="89">
        <v>0</v>
      </c>
    </row>
    <row r="563" spans="1:12">
      <c r="A563" s="101" t="s">
        <v>68</v>
      </c>
      <c r="B563" s="76" t="s">
        <v>214</v>
      </c>
      <c r="C563" t="str">
        <f>A563&amp;B563</f>
        <v>Caldecote Primary School2022/2023</v>
      </c>
      <c r="D563">
        <v>27</v>
      </c>
      <c r="E563">
        <v>20</v>
      </c>
      <c r="F563">
        <v>29</v>
      </c>
      <c r="G563">
        <v>25</v>
      </c>
      <c r="H563">
        <v>34</v>
      </c>
      <c r="I563">
        <v>33</v>
      </c>
      <c r="J563">
        <v>34</v>
      </c>
      <c r="K563">
        <v>202</v>
      </c>
      <c r="L563" s="90">
        <v>30</v>
      </c>
    </row>
    <row r="564" spans="1:12">
      <c r="A564" s="102" t="s">
        <v>68</v>
      </c>
      <c r="B564" s="77" t="s">
        <v>215</v>
      </c>
      <c r="C564" t="str">
        <f>A564&amp;B564</f>
        <v>Caldecote Primary School2023/2024</v>
      </c>
      <c r="D564">
        <v>30</v>
      </c>
      <c r="E564">
        <v>29</v>
      </c>
      <c r="F564">
        <v>22</v>
      </c>
      <c r="G564">
        <v>32</v>
      </c>
      <c r="H564">
        <v>27</v>
      </c>
      <c r="I564">
        <v>36</v>
      </c>
      <c r="J564">
        <v>36</v>
      </c>
      <c r="K564">
        <v>212</v>
      </c>
      <c r="L564" s="91">
        <v>30</v>
      </c>
    </row>
    <row r="565" spans="1:12">
      <c r="A565" s="102" t="s">
        <v>68</v>
      </c>
      <c r="B565" s="77" t="s">
        <v>245</v>
      </c>
      <c r="C565" t="str">
        <f>A565&amp;B565</f>
        <v>Caldecote Primary School2024/2025</v>
      </c>
      <c r="D565">
        <v>26</v>
      </c>
      <c r="E565">
        <v>32</v>
      </c>
      <c r="F565">
        <v>31</v>
      </c>
      <c r="G565">
        <v>25</v>
      </c>
      <c r="H565">
        <v>34</v>
      </c>
      <c r="I565">
        <v>29</v>
      </c>
      <c r="J565">
        <v>39</v>
      </c>
      <c r="K565">
        <v>216</v>
      </c>
      <c r="L565" s="91">
        <v>30</v>
      </c>
    </row>
    <row r="566" spans="1:12">
      <c r="A566" s="103" t="s">
        <v>68</v>
      </c>
      <c r="B566" s="77" t="s">
        <v>255</v>
      </c>
      <c r="C566" t="str">
        <f>A566&amp;B566</f>
        <v>Caldecote Primary School2025/2026</v>
      </c>
      <c r="D566">
        <v>32</v>
      </c>
      <c r="E566">
        <v>28</v>
      </c>
      <c r="F566">
        <v>34</v>
      </c>
      <c r="G566">
        <v>34</v>
      </c>
      <c r="H566">
        <v>27</v>
      </c>
      <c r="I566">
        <v>36</v>
      </c>
      <c r="J566">
        <v>32</v>
      </c>
      <c r="K566">
        <v>223</v>
      </c>
      <c r="L566" s="91">
        <v>30</v>
      </c>
    </row>
    <row r="567" spans="1:12">
      <c r="A567" s="104" t="s">
        <v>68</v>
      </c>
      <c r="B567" s="78" t="s">
        <v>256</v>
      </c>
      <c r="C567" t="str">
        <f>A567&amp;B567</f>
        <v>Caldecote Primary School2026/2027</v>
      </c>
      <c r="D567">
        <v>29</v>
      </c>
      <c r="E567">
        <v>34</v>
      </c>
      <c r="F567">
        <v>30</v>
      </c>
      <c r="G567">
        <v>37</v>
      </c>
      <c r="H567">
        <v>36</v>
      </c>
      <c r="I567">
        <v>29</v>
      </c>
      <c r="J567">
        <v>39</v>
      </c>
      <c r="K567">
        <v>234</v>
      </c>
      <c r="L567" s="91">
        <v>30</v>
      </c>
    </row>
    <row r="568" spans="1:12" ht="15.75" thickBot="1">
      <c r="A568" s="105" t="s">
        <v>68</v>
      </c>
      <c r="B568" s="79" t="s">
        <v>266</v>
      </c>
      <c r="C568" t="str">
        <f>A568&amp;B568</f>
        <v>Caldecote Primary School2027/2028</v>
      </c>
      <c r="D568">
        <v>29</v>
      </c>
      <c r="E568">
        <v>31</v>
      </c>
      <c r="F568">
        <v>36</v>
      </c>
      <c r="G568">
        <v>33</v>
      </c>
      <c r="H568">
        <v>39</v>
      </c>
      <c r="I568">
        <v>38</v>
      </c>
      <c r="J568">
        <v>32</v>
      </c>
      <c r="K568">
        <v>238</v>
      </c>
      <c r="L568" s="92">
        <v>30</v>
      </c>
    </row>
    <row r="569" spans="1:12" ht="15.75" thickTop="1">
      <c r="A569" s="72" t="s">
        <v>69</v>
      </c>
      <c r="B569" s="73" t="s">
        <v>211</v>
      </c>
      <c r="C569" t="str">
        <f>A569&amp;B569</f>
        <v>Coton Church of England (Voluntary Controlled) Primary School2019/2020</v>
      </c>
      <c r="D569">
        <v>10</v>
      </c>
      <c r="E569">
        <v>17</v>
      </c>
      <c r="F569">
        <v>12</v>
      </c>
      <c r="G569">
        <v>16</v>
      </c>
      <c r="H569">
        <v>18</v>
      </c>
      <c r="I569">
        <v>25</v>
      </c>
      <c r="J569">
        <v>16</v>
      </c>
      <c r="K569">
        <v>114</v>
      </c>
      <c r="L569" s="88">
        <v>0</v>
      </c>
    </row>
    <row r="570" spans="1:12">
      <c r="A570" s="74" t="s">
        <v>69</v>
      </c>
      <c r="B570" s="75" t="s">
        <v>212</v>
      </c>
      <c r="C570" t="str">
        <f>A570&amp;B570</f>
        <v>Coton Church of England (Voluntary Controlled) Primary School2020/2021</v>
      </c>
      <c r="D570">
        <v>17</v>
      </c>
      <c r="E570">
        <v>12</v>
      </c>
      <c r="F570">
        <v>15</v>
      </c>
      <c r="G570">
        <v>11</v>
      </c>
      <c r="H570">
        <v>15</v>
      </c>
      <c r="I570">
        <v>17</v>
      </c>
      <c r="J570">
        <v>23</v>
      </c>
      <c r="K570">
        <v>110</v>
      </c>
      <c r="L570" s="89">
        <v>0</v>
      </c>
    </row>
    <row r="571" spans="1:12">
      <c r="A571" s="74" t="s">
        <v>69</v>
      </c>
      <c r="B571" s="75" t="s">
        <v>213</v>
      </c>
      <c r="C571" t="str">
        <f>A571&amp;B571</f>
        <v>Coton Church of England (Voluntary Controlled) Primary School2021/2022</v>
      </c>
      <c r="D571">
        <v>14</v>
      </c>
      <c r="E571">
        <v>21</v>
      </c>
      <c r="F571">
        <v>13</v>
      </c>
      <c r="G571">
        <v>17</v>
      </c>
      <c r="H571">
        <v>13</v>
      </c>
      <c r="I571">
        <v>14</v>
      </c>
      <c r="J571">
        <v>17</v>
      </c>
      <c r="K571">
        <v>109</v>
      </c>
      <c r="L571" s="89">
        <v>0</v>
      </c>
    </row>
    <row r="572" spans="1:12" ht="30">
      <c r="A572" s="101" t="s">
        <v>69</v>
      </c>
      <c r="B572" s="76" t="s">
        <v>214</v>
      </c>
      <c r="C572" t="str">
        <f>A572&amp;B572</f>
        <v>Coton Church of England (Voluntary Controlled) Primary School2022/2023</v>
      </c>
      <c r="D572">
        <v>18</v>
      </c>
      <c r="E572">
        <v>11</v>
      </c>
      <c r="F572">
        <v>21</v>
      </c>
      <c r="G572">
        <v>12</v>
      </c>
      <c r="H572">
        <v>19</v>
      </c>
      <c r="I572">
        <v>13</v>
      </c>
      <c r="J572">
        <v>13</v>
      </c>
      <c r="K572">
        <v>107</v>
      </c>
      <c r="L572" s="90">
        <v>20</v>
      </c>
    </row>
    <row r="573" spans="1:12" ht="30">
      <c r="A573" s="102" t="s">
        <v>69</v>
      </c>
      <c r="B573" s="77" t="s">
        <v>215</v>
      </c>
      <c r="C573" t="str">
        <f>A573&amp;B573</f>
        <v>Coton Church of England (Voluntary Controlled) Primary School2023/2024</v>
      </c>
      <c r="D573">
        <v>15</v>
      </c>
      <c r="E573">
        <v>18</v>
      </c>
      <c r="F573">
        <v>11</v>
      </c>
      <c r="G573">
        <v>21</v>
      </c>
      <c r="H573">
        <v>14</v>
      </c>
      <c r="I573">
        <v>18</v>
      </c>
      <c r="J573">
        <v>12</v>
      </c>
      <c r="K573">
        <v>109</v>
      </c>
      <c r="L573" s="91">
        <v>20</v>
      </c>
    </row>
    <row r="574" spans="1:12" ht="30">
      <c r="A574" s="102" t="s">
        <v>69</v>
      </c>
      <c r="B574" s="77" t="s">
        <v>245</v>
      </c>
      <c r="C574" t="str">
        <f>A574&amp;B574</f>
        <v>Coton Church of England (Voluntary Controlled) Primary School2024/2025</v>
      </c>
      <c r="D574">
        <v>19</v>
      </c>
      <c r="E574">
        <v>15</v>
      </c>
      <c r="F574">
        <v>18</v>
      </c>
      <c r="G574">
        <v>11</v>
      </c>
      <c r="H574">
        <v>23</v>
      </c>
      <c r="I574">
        <v>13</v>
      </c>
      <c r="J574">
        <v>17</v>
      </c>
      <c r="K574">
        <v>116</v>
      </c>
      <c r="L574" s="91">
        <v>20</v>
      </c>
    </row>
    <row r="575" spans="1:12" ht="30">
      <c r="A575" s="103" t="s">
        <v>69</v>
      </c>
      <c r="B575" s="77" t="s">
        <v>255</v>
      </c>
      <c r="C575" t="str">
        <f>A575&amp;B575</f>
        <v>Coton Church of England (Voluntary Controlled) Primary School2025/2026</v>
      </c>
      <c r="D575">
        <v>24</v>
      </c>
      <c r="E575">
        <v>19</v>
      </c>
      <c r="F575">
        <v>15</v>
      </c>
      <c r="G575">
        <v>18</v>
      </c>
      <c r="H575">
        <v>13</v>
      </c>
      <c r="I575">
        <v>22</v>
      </c>
      <c r="J575">
        <v>12</v>
      </c>
      <c r="K575">
        <v>123</v>
      </c>
      <c r="L575" s="91">
        <v>20</v>
      </c>
    </row>
    <row r="576" spans="1:12" ht="30">
      <c r="A576" s="104" t="s">
        <v>69</v>
      </c>
      <c r="B576" s="78" t="s">
        <v>256</v>
      </c>
      <c r="C576" t="str">
        <f>A576&amp;B576</f>
        <v>Coton Church of England (Voluntary Controlled) Primary School2026/2027</v>
      </c>
      <c r="D576">
        <v>20</v>
      </c>
      <c r="E576">
        <v>24</v>
      </c>
      <c r="F576">
        <v>19</v>
      </c>
      <c r="G576">
        <v>15</v>
      </c>
      <c r="H576">
        <v>20</v>
      </c>
      <c r="I576">
        <v>12</v>
      </c>
      <c r="J576">
        <v>21</v>
      </c>
      <c r="K576">
        <v>131</v>
      </c>
      <c r="L576" s="91">
        <v>20</v>
      </c>
    </row>
    <row r="577" spans="1:12" ht="30.75" thickBot="1">
      <c r="A577" s="105" t="s">
        <v>69</v>
      </c>
      <c r="B577" s="79" t="s">
        <v>266</v>
      </c>
      <c r="C577" t="str">
        <f>A577&amp;B577</f>
        <v>Coton Church of England (Voluntary Controlled) Primary School2027/2028</v>
      </c>
      <c r="D577">
        <v>21</v>
      </c>
      <c r="E577">
        <v>20</v>
      </c>
      <c r="F577">
        <v>24</v>
      </c>
      <c r="G577">
        <v>19</v>
      </c>
      <c r="H577">
        <v>17</v>
      </c>
      <c r="I577">
        <v>19</v>
      </c>
      <c r="J577">
        <v>11</v>
      </c>
      <c r="K577">
        <v>131</v>
      </c>
      <c r="L577" s="92">
        <v>20</v>
      </c>
    </row>
    <row r="578" spans="1:12" ht="15.75" thickTop="1">
      <c r="A578" s="72" t="s">
        <v>72</v>
      </c>
      <c r="B578" s="73" t="s">
        <v>211</v>
      </c>
      <c r="C578" t="str">
        <f>A578&amp;B578</f>
        <v>Gamlingay Village Primary2019/2020</v>
      </c>
      <c r="D578">
        <v>37</v>
      </c>
      <c r="E578">
        <v>44</v>
      </c>
      <c r="F578">
        <v>51</v>
      </c>
      <c r="G578">
        <v>49</v>
      </c>
      <c r="H578">
        <v>45</v>
      </c>
      <c r="I578">
        <v>41</v>
      </c>
      <c r="J578">
        <v>48</v>
      </c>
      <c r="K578">
        <v>315</v>
      </c>
      <c r="L578" s="88">
        <v>0</v>
      </c>
    </row>
    <row r="579" spans="1:12">
      <c r="A579" s="74" t="s">
        <v>72</v>
      </c>
      <c r="B579" s="75" t="s">
        <v>212</v>
      </c>
      <c r="C579" t="str">
        <f>A579&amp;B579</f>
        <v>Gamlingay Village Primary2020/2021</v>
      </c>
      <c r="D579">
        <v>51</v>
      </c>
      <c r="E579">
        <v>39</v>
      </c>
      <c r="F579">
        <v>46</v>
      </c>
      <c r="G579">
        <v>56</v>
      </c>
      <c r="H579">
        <v>50</v>
      </c>
      <c r="I579">
        <v>46</v>
      </c>
      <c r="J579">
        <v>48</v>
      </c>
      <c r="K579">
        <v>336</v>
      </c>
      <c r="L579" s="89">
        <v>0</v>
      </c>
    </row>
    <row r="580" spans="1:12">
      <c r="A580" s="74" t="s">
        <v>72</v>
      </c>
      <c r="B580" s="75" t="s">
        <v>213</v>
      </c>
      <c r="C580" t="str">
        <f>A580&amp;B580</f>
        <v>Gamlingay Village Primary2021/2022</v>
      </c>
      <c r="D580">
        <v>56</v>
      </c>
      <c r="E580">
        <v>57</v>
      </c>
      <c r="F580">
        <v>43</v>
      </c>
      <c r="G580">
        <v>58</v>
      </c>
      <c r="H580">
        <v>61</v>
      </c>
      <c r="I580">
        <v>56</v>
      </c>
      <c r="J580">
        <v>53</v>
      </c>
      <c r="K580">
        <v>384</v>
      </c>
      <c r="L580" s="89">
        <v>0</v>
      </c>
    </row>
    <row r="581" spans="1:12">
      <c r="A581" s="101" t="s">
        <v>72</v>
      </c>
      <c r="B581" s="76" t="s">
        <v>214</v>
      </c>
      <c r="C581" t="str">
        <f>A581&amp;B581</f>
        <v>Gamlingay Village Primary2022/2023</v>
      </c>
      <c r="D581">
        <v>56</v>
      </c>
      <c r="E581">
        <v>60</v>
      </c>
      <c r="F581">
        <v>54</v>
      </c>
      <c r="G581">
        <v>45</v>
      </c>
      <c r="H581">
        <v>58</v>
      </c>
      <c r="I581">
        <v>62</v>
      </c>
      <c r="J581">
        <v>55</v>
      </c>
      <c r="K581">
        <v>390</v>
      </c>
      <c r="L581" s="90">
        <v>60</v>
      </c>
    </row>
    <row r="582" spans="1:12">
      <c r="A582" s="102" t="s">
        <v>72</v>
      </c>
      <c r="B582" s="77" t="s">
        <v>215</v>
      </c>
      <c r="C582" t="str">
        <f>A582&amp;B582</f>
        <v>Gamlingay Village Primary2023/2024</v>
      </c>
      <c r="D582">
        <v>51</v>
      </c>
      <c r="E582">
        <v>60</v>
      </c>
      <c r="F582">
        <v>60</v>
      </c>
      <c r="G582">
        <v>60</v>
      </c>
      <c r="H582">
        <v>47</v>
      </c>
      <c r="I582">
        <v>61</v>
      </c>
      <c r="J582">
        <v>65</v>
      </c>
      <c r="K582">
        <v>404</v>
      </c>
      <c r="L582" s="91">
        <v>60</v>
      </c>
    </row>
    <row r="583" spans="1:12">
      <c r="A583" s="102" t="s">
        <v>72</v>
      </c>
      <c r="B583" s="77" t="s">
        <v>245</v>
      </c>
      <c r="C583" t="str">
        <f>A583&amp;B583</f>
        <v>Gamlingay Village Primary2024/2025</v>
      </c>
      <c r="D583">
        <v>58</v>
      </c>
      <c r="E583">
        <v>55</v>
      </c>
      <c r="F583">
        <v>60</v>
      </c>
      <c r="G583">
        <v>66</v>
      </c>
      <c r="H583">
        <v>62</v>
      </c>
      <c r="I583">
        <v>50</v>
      </c>
      <c r="J583">
        <v>64</v>
      </c>
      <c r="K583">
        <v>415</v>
      </c>
      <c r="L583" s="91">
        <v>60</v>
      </c>
    </row>
    <row r="584" spans="1:12">
      <c r="A584" s="103" t="s">
        <v>72</v>
      </c>
      <c r="B584" s="77" t="s">
        <v>255</v>
      </c>
      <c r="C584" t="str">
        <f>A584&amp;B584</f>
        <v>Gamlingay Village Primary2025/2026</v>
      </c>
      <c r="D584">
        <v>45</v>
      </c>
      <c r="E584">
        <v>62</v>
      </c>
      <c r="F584">
        <v>55</v>
      </c>
      <c r="G584">
        <v>66</v>
      </c>
      <c r="H584">
        <v>68</v>
      </c>
      <c r="I584">
        <v>65</v>
      </c>
      <c r="J584">
        <v>53</v>
      </c>
      <c r="K584">
        <v>414</v>
      </c>
      <c r="L584" s="91">
        <v>60</v>
      </c>
    </row>
    <row r="585" spans="1:12">
      <c r="A585" s="104" t="s">
        <v>72</v>
      </c>
      <c r="B585" s="78" t="s">
        <v>256</v>
      </c>
      <c r="C585" t="str">
        <f>A585&amp;B585</f>
        <v>Gamlingay Village Primary2026/2027</v>
      </c>
      <c r="D585">
        <v>52</v>
      </c>
      <c r="E585">
        <v>49</v>
      </c>
      <c r="F585">
        <v>62</v>
      </c>
      <c r="G585">
        <v>61</v>
      </c>
      <c r="H585">
        <v>68</v>
      </c>
      <c r="I585">
        <v>71</v>
      </c>
      <c r="J585">
        <v>68</v>
      </c>
      <c r="K585">
        <v>431</v>
      </c>
      <c r="L585" s="91">
        <v>60</v>
      </c>
    </row>
    <row r="586" spans="1:12" ht="15.75" thickBot="1">
      <c r="A586" s="105" t="s">
        <v>72</v>
      </c>
      <c r="B586" s="79" t="s">
        <v>266</v>
      </c>
      <c r="C586" t="str">
        <f>A586&amp;B586</f>
        <v>Gamlingay Village Primary2027/2028</v>
      </c>
      <c r="D586">
        <v>52</v>
      </c>
      <c r="E586">
        <v>56</v>
      </c>
      <c r="F586">
        <v>49</v>
      </c>
      <c r="G586">
        <v>68</v>
      </c>
      <c r="H586">
        <v>63</v>
      </c>
      <c r="I586">
        <v>71</v>
      </c>
      <c r="J586">
        <v>74</v>
      </c>
      <c r="K586">
        <v>433</v>
      </c>
      <c r="L586" s="92">
        <v>60</v>
      </c>
    </row>
    <row r="587" spans="1:12" ht="15.75" thickTop="1">
      <c r="A587" s="72" t="s">
        <v>70</v>
      </c>
      <c r="B587" s="73" t="s">
        <v>211</v>
      </c>
      <c r="C587" t="str">
        <f>A587&amp;B587</f>
        <v>Haslingfield Endowed Primary School2019/2020</v>
      </c>
      <c r="D587">
        <v>21</v>
      </c>
      <c r="E587">
        <v>25</v>
      </c>
      <c r="F587">
        <v>14</v>
      </c>
      <c r="G587">
        <v>27</v>
      </c>
      <c r="H587">
        <v>30</v>
      </c>
      <c r="I587">
        <v>27</v>
      </c>
      <c r="J587">
        <v>18</v>
      </c>
      <c r="K587">
        <v>162</v>
      </c>
      <c r="L587" s="88">
        <v>0</v>
      </c>
    </row>
    <row r="588" spans="1:12">
      <c r="A588" s="74" t="s">
        <v>70</v>
      </c>
      <c r="B588" s="75" t="s">
        <v>212</v>
      </c>
      <c r="C588" t="str">
        <f>A588&amp;B588</f>
        <v>Haslingfield Endowed Primary School2020/2021</v>
      </c>
      <c r="D588">
        <v>15</v>
      </c>
      <c r="E588">
        <v>22</v>
      </c>
      <c r="F588">
        <v>23</v>
      </c>
      <c r="G588">
        <v>14</v>
      </c>
      <c r="H588">
        <v>28</v>
      </c>
      <c r="I588">
        <v>29</v>
      </c>
      <c r="J588">
        <v>29</v>
      </c>
      <c r="K588">
        <v>160</v>
      </c>
      <c r="L588" s="89">
        <v>0</v>
      </c>
    </row>
    <row r="589" spans="1:12">
      <c r="A589" s="74" t="s">
        <v>70</v>
      </c>
      <c r="B589" s="75" t="s">
        <v>213</v>
      </c>
      <c r="C589" t="str">
        <f>A589&amp;B589</f>
        <v>Haslingfield Endowed Primary School2021/2022</v>
      </c>
      <c r="D589">
        <v>13</v>
      </c>
      <c r="E589">
        <v>19</v>
      </c>
      <c r="F589">
        <v>20</v>
      </c>
      <c r="G589">
        <v>25</v>
      </c>
      <c r="H589">
        <v>17</v>
      </c>
      <c r="I589">
        <v>29</v>
      </c>
      <c r="J589">
        <v>29</v>
      </c>
      <c r="K589">
        <v>152</v>
      </c>
      <c r="L589" s="89">
        <v>0</v>
      </c>
    </row>
    <row r="590" spans="1:12">
      <c r="A590" s="101" t="s">
        <v>70</v>
      </c>
      <c r="B590" s="76" t="s">
        <v>214</v>
      </c>
      <c r="C590" t="str">
        <f>A590&amp;B590</f>
        <v>Haslingfield Endowed Primary School2022/2023</v>
      </c>
      <c r="D590">
        <v>22</v>
      </c>
      <c r="E590">
        <v>11</v>
      </c>
      <c r="F590">
        <v>18</v>
      </c>
      <c r="G590">
        <v>21</v>
      </c>
      <c r="H590">
        <v>24</v>
      </c>
      <c r="I590">
        <v>18</v>
      </c>
      <c r="J590">
        <v>29</v>
      </c>
      <c r="K590">
        <v>143</v>
      </c>
      <c r="L590" s="90">
        <v>20</v>
      </c>
    </row>
    <row r="591" spans="1:12">
      <c r="A591" s="102" t="s">
        <v>70</v>
      </c>
      <c r="B591" s="77" t="s">
        <v>215</v>
      </c>
      <c r="C591" t="str">
        <f>A591&amp;B591</f>
        <v>Haslingfield Endowed Primary School2023/2024</v>
      </c>
      <c r="D591">
        <v>18</v>
      </c>
      <c r="E591">
        <v>23</v>
      </c>
      <c r="F591">
        <v>9</v>
      </c>
      <c r="G591">
        <v>19</v>
      </c>
      <c r="H591">
        <v>22</v>
      </c>
      <c r="I591">
        <v>25</v>
      </c>
      <c r="J591">
        <v>18</v>
      </c>
      <c r="K591">
        <v>134</v>
      </c>
      <c r="L591" s="91">
        <v>20</v>
      </c>
    </row>
    <row r="592" spans="1:12">
      <c r="A592" s="102" t="s">
        <v>70</v>
      </c>
      <c r="B592" s="77" t="s">
        <v>245</v>
      </c>
      <c r="C592" t="str">
        <f>A592&amp;B592</f>
        <v>Haslingfield Endowed Primary School2024/2025</v>
      </c>
      <c r="D592">
        <v>12</v>
      </c>
      <c r="E592">
        <v>19</v>
      </c>
      <c r="F592">
        <v>21</v>
      </c>
      <c r="G592">
        <v>10</v>
      </c>
      <c r="H592">
        <v>20</v>
      </c>
      <c r="I592">
        <v>23</v>
      </c>
      <c r="J592">
        <v>25</v>
      </c>
      <c r="K592">
        <v>130</v>
      </c>
      <c r="L592" s="91">
        <v>20</v>
      </c>
    </row>
    <row r="593" spans="1:12">
      <c r="A593" s="103" t="s">
        <v>70</v>
      </c>
      <c r="B593" s="77" t="s">
        <v>255</v>
      </c>
      <c r="C593" t="str">
        <f>A593&amp;B593</f>
        <v>Haslingfield Endowed Primary School2025/2026</v>
      </c>
      <c r="D593">
        <v>24</v>
      </c>
      <c r="E593">
        <v>13</v>
      </c>
      <c r="F593">
        <v>17</v>
      </c>
      <c r="G593">
        <v>22</v>
      </c>
      <c r="H593">
        <v>11</v>
      </c>
      <c r="I593">
        <v>21</v>
      </c>
      <c r="J593">
        <v>23</v>
      </c>
      <c r="K593">
        <v>131</v>
      </c>
      <c r="L593" s="91">
        <v>20</v>
      </c>
    </row>
    <row r="594" spans="1:12">
      <c r="A594" s="104" t="s">
        <v>70</v>
      </c>
      <c r="B594" s="78" t="s">
        <v>256</v>
      </c>
      <c r="C594" t="str">
        <f>A594&amp;B594</f>
        <v>Haslingfield Endowed Primary School2026/2027</v>
      </c>
      <c r="D594">
        <v>18</v>
      </c>
      <c r="E594">
        <v>25</v>
      </c>
      <c r="F594">
        <v>11</v>
      </c>
      <c r="G594">
        <v>18</v>
      </c>
      <c r="H594">
        <v>23</v>
      </c>
      <c r="I594">
        <v>12</v>
      </c>
      <c r="J594">
        <v>21</v>
      </c>
      <c r="K594">
        <v>128</v>
      </c>
      <c r="L594" s="91">
        <v>20</v>
      </c>
    </row>
    <row r="595" spans="1:12" ht="15.75" thickBot="1">
      <c r="A595" s="105" t="s">
        <v>70</v>
      </c>
      <c r="B595" s="79" t="s">
        <v>266</v>
      </c>
      <c r="C595" t="str">
        <f>A595&amp;B595</f>
        <v>Haslingfield Endowed Primary School2027/2028</v>
      </c>
      <c r="D595">
        <v>19</v>
      </c>
      <c r="E595">
        <v>19</v>
      </c>
      <c r="F595">
        <v>23</v>
      </c>
      <c r="G595">
        <v>12</v>
      </c>
      <c r="H595">
        <v>19</v>
      </c>
      <c r="I595">
        <v>24</v>
      </c>
      <c r="J595">
        <v>12</v>
      </c>
      <c r="K595">
        <v>128</v>
      </c>
      <c r="L595" s="92">
        <v>20</v>
      </c>
    </row>
    <row r="596" spans="1:12" ht="15.75" thickTop="1">
      <c r="A596" s="72" t="s">
        <v>71</v>
      </c>
      <c r="B596" s="73" t="s">
        <v>211</v>
      </c>
      <c r="C596" t="str">
        <f>A596&amp;B596</f>
        <v>Meridian Primary School2019/2020</v>
      </c>
      <c r="D596">
        <v>21</v>
      </c>
      <c r="E596">
        <v>24</v>
      </c>
      <c r="F596">
        <v>13</v>
      </c>
      <c r="G596">
        <v>31</v>
      </c>
      <c r="H596">
        <v>33</v>
      </c>
      <c r="I596">
        <v>30</v>
      </c>
      <c r="J596">
        <v>32</v>
      </c>
      <c r="K596">
        <v>184</v>
      </c>
      <c r="L596" s="88">
        <v>0</v>
      </c>
    </row>
    <row r="597" spans="1:12">
      <c r="A597" s="74" t="s">
        <v>71</v>
      </c>
      <c r="B597" s="75" t="s">
        <v>212</v>
      </c>
      <c r="C597" t="str">
        <f>A597&amp;B597</f>
        <v>Meridian Primary School2020/2021</v>
      </c>
      <c r="D597">
        <v>29</v>
      </c>
      <c r="E597">
        <v>23</v>
      </c>
      <c r="F597">
        <v>28</v>
      </c>
      <c r="G597">
        <v>16</v>
      </c>
      <c r="H597">
        <v>36</v>
      </c>
      <c r="I597">
        <v>37</v>
      </c>
      <c r="J597">
        <v>32</v>
      </c>
      <c r="K597">
        <v>201</v>
      </c>
      <c r="L597" s="89">
        <v>0</v>
      </c>
    </row>
    <row r="598" spans="1:12">
      <c r="A598" s="74" t="s">
        <v>71</v>
      </c>
      <c r="B598" s="75" t="s">
        <v>213</v>
      </c>
      <c r="C598" t="str">
        <f>A598&amp;B598</f>
        <v>Meridian Primary School2021/2022</v>
      </c>
      <c r="D598">
        <v>13</v>
      </c>
      <c r="E598">
        <v>29</v>
      </c>
      <c r="F598">
        <v>29</v>
      </c>
      <c r="G598">
        <v>30</v>
      </c>
      <c r="H598">
        <v>19</v>
      </c>
      <c r="I598">
        <v>42</v>
      </c>
      <c r="J598">
        <v>44</v>
      </c>
      <c r="K598">
        <v>206</v>
      </c>
      <c r="L598" s="89">
        <v>0</v>
      </c>
    </row>
    <row r="599" spans="1:12">
      <c r="A599" s="101" t="s">
        <v>71</v>
      </c>
      <c r="B599" s="76" t="s">
        <v>214</v>
      </c>
      <c r="C599" t="str">
        <f>A599&amp;B599</f>
        <v>Meridian Primary School2022/2023</v>
      </c>
      <c r="D599">
        <v>24</v>
      </c>
      <c r="E599">
        <v>15</v>
      </c>
      <c r="F599">
        <v>34</v>
      </c>
      <c r="G599">
        <v>30</v>
      </c>
      <c r="H599">
        <v>33</v>
      </c>
      <c r="I599">
        <v>31</v>
      </c>
      <c r="J599">
        <v>45</v>
      </c>
      <c r="K599">
        <v>212</v>
      </c>
      <c r="L599" s="90">
        <v>45</v>
      </c>
    </row>
    <row r="600" spans="1:12">
      <c r="A600" s="102" t="s">
        <v>71</v>
      </c>
      <c r="B600" s="77" t="s">
        <v>215</v>
      </c>
      <c r="C600" t="str">
        <f>A600&amp;B600</f>
        <v>Meridian Primary School2023/2024</v>
      </c>
      <c r="D600">
        <v>24</v>
      </c>
      <c r="E600">
        <v>25</v>
      </c>
      <c r="F600">
        <v>20</v>
      </c>
      <c r="G600">
        <v>36</v>
      </c>
      <c r="H600">
        <v>33</v>
      </c>
      <c r="I600">
        <v>42</v>
      </c>
      <c r="J600">
        <v>35</v>
      </c>
      <c r="K600">
        <v>215</v>
      </c>
      <c r="L600" s="91">
        <v>45</v>
      </c>
    </row>
    <row r="601" spans="1:12">
      <c r="A601" s="102" t="s">
        <v>71</v>
      </c>
      <c r="B601" s="77" t="s">
        <v>245</v>
      </c>
      <c r="C601" t="str">
        <f>A601&amp;B601</f>
        <v>Meridian Primary School2024/2025</v>
      </c>
      <c r="D601">
        <v>22</v>
      </c>
      <c r="E601">
        <v>25</v>
      </c>
      <c r="F601">
        <v>30</v>
      </c>
      <c r="G601">
        <v>22</v>
      </c>
      <c r="H601">
        <v>39</v>
      </c>
      <c r="I601">
        <v>42</v>
      </c>
      <c r="J601">
        <v>46</v>
      </c>
      <c r="K601">
        <v>226</v>
      </c>
      <c r="L601" s="91">
        <v>45</v>
      </c>
    </row>
    <row r="602" spans="1:12">
      <c r="A602" s="103" t="s">
        <v>71</v>
      </c>
      <c r="B602" s="77" t="s">
        <v>255</v>
      </c>
      <c r="C602" t="str">
        <f>A602&amp;B602</f>
        <v>Meridian Primary School2025/2026</v>
      </c>
      <c r="D602">
        <v>34</v>
      </c>
      <c r="E602">
        <v>23</v>
      </c>
      <c r="F602">
        <v>30</v>
      </c>
      <c r="G602">
        <v>32</v>
      </c>
      <c r="H602">
        <v>25</v>
      </c>
      <c r="I602">
        <v>48</v>
      </c>
      <c r="J602">
        <v>46</v>
      </c>
      <c r="K602">
        <v>238</v>
      </c>
      <c r="L602" s="91">
        <v>45</v>
      </c>
    </row>
    <row r="603" spans="1:12">
      <c r="A603" s="104" t="s">
        <v>71</v>
      </c>
      <c r="B603" s="78" t="s">
        <v>256</v>
      </c>
      <c r="C603" t="str">
        <f>A603&amp;B603</f>
        <v>Meridian Primary School2026/2027</v>
      </c>
      <c r="D603">
        <v>26</v>
      </c>
      <c r="E603">
        <v>35</v>
      </c>
      <c r="F603">
        <v>28</v>
      </c>
      <c r="G603">
        <v>32</v>
      </c>
      <c r="H603">
        <v>35</v>
      </c>
      <c r="I603">
        <v>34</v>
      </c>
      <c r="J603">
        <v>52</v>
      </c>
      <c r="K603">
        <v>242</v>
      </c>
      <c r="L603" s="91">
        <v>45</v>
      </c>
    </row>
    <row r="604" spans="1:12" ht="15.75" thickBot="1">
      <c r="A604" s="105" t="s">
        <v>71</v>
      </c>
      <c r="B604" s="79" t="s">
        <v>266</v>
      </c>
      <c r="C604" t="str">
        <f>A604&amp;B604</f>
        <v>Meridian Primary School2027/2028</v>
      </c>
      <c r="D604">
        <v>28</v>
      </c>
      <c r="E604">
        <v>27</v>
      </c>
      <c r="F604">
        <v>40</v>
      </c>
      <c r="G604">
        <v>30</v>
      </c>
      <c r="H604">
        <v>35</v>
      </c>
      <c r="I604">
        <v>44</v>
      </c>
      <c r="J604">
        <v>38</v>
      </c>
      <c r="K604">
        <v>242</v>
      </c>
      <c r="L604" s="92">
        <v>45</v>
      </c>
    </row>
    <row r="605" spans="1:12" ht="15.75" thickTop="1">
      <c r="A605" s="72" t="s">
        <v>73</v>
      </c>
      <c r="B605" s="73" t="s">
        <v>211</v>
      </c>
      <c r="C605" t="str">
        <f>A605&amp;B605</f>
        <v>Cottenham Primary School2019/2020</v>
      </c>
      <c r="D605">
        <v>67</v>
      </c>
      <c r="E605">
        <v>80</v>
      </c>
      <c r="F605">
        <v>71</v>
      </c>
      <c r="G605">
        <v>84</v>
      </c>
      <c r="H605">
        <v>66</v>
      </c>
      <c r="I605">
        <v>82</v>
      </c>
      <c r="J605">
        <v>84</v>
      </c>
      <c r="K605">
        <v>534</v>
      </c>
      <c r="L605" s="88">
        <v>0</v>
      </c>
    </row>
    <row r="606" spans="1:12">
      <c r="A606" s="74" t="s">
        <v>73</v>
      </c>
      <c r="B606" s="75" t="s">
        <v>212</v>
      </c>
      <c r="C606" t="str">
        <f>A606&amp;B606</f>
        <v>Cottenham Primary School2020/2021</v>
      </c>
      <c r="D606">
        <v>59</v>
      </c>
      <c r="E606">
        <v>69</v>
      </c>
      <c r="F606">
        <v>76</v>
      </c>
      <c r="G606">
        <v>71</v>
      </c>
      <c r="H606">
        <v>81</v>
      </c>
      <c r="I606">
        <v>65</v>
      </c>
      <c r="J606">
        <v>81</v>
      </c>
      <c r="K606">
        <v>502</v>
      </c>
      <c r="L606" s="89">
        <v>0</v>
      </c>
    </row>
    <row r="607" spans="1:12">
      <c r="A607" s="74" t="s">
        <v>73</v>
      </c>
      <c r="B607" s="75" t="s">
        <v>213</v>
      </c>
      <c r="C607" t="str">
        <f>A607&amp;B607</f>
        <v>Cottenham Primary School2021/2022</v>
      </c>
      <c r="D607">
        <v>63</v>
      </c>
      <c r="E607">
        <v>59</v>
      </c>
      <c r="F607">
        <v>74</v>
      </c>
      <c r="G607">
        <v>74</v>
      </c>
      <c r="H607">
        <v>71</v>
      </c>
      <c r="I607">
        <v>79</v>
      </c>
      <c r="J607">
        <v>64</v>
      </c>
      <c r="K607">
        <v>484</v>
      </c>
      <c r="L607" s="89">
        <v>0</v>
      </c>
    </row>
    <row r="608" spans="1:12">
      <c r="A608" s="101" t="s">
        <v>73</v>
      </c>
      <c r="B608" s="76" t="s">
        <v>214</v>
      </c>
      <c r="C608" t="str">
        <f>A608&amp;B608</f>
        <v>Cottenham Primary School2022/2023</v>
      </c>
      <c r="D608">
        <v>55</v>
      </c>
      <c r="E608">
        <v>60</v>
      </c>
      <c r="F608">
        <v>60</v>
      </c>
      <c r="G608">
        <v>74</v>
      </c>
      <c r="H608">
        <v>71</v>
      </c>
      <c r="I608">
        <v>76</v>
      </c>
      <c r="J608">
        <v>83</v>
      </c>
      <c r="K608">
        <v>479</v>
      </c>
      <c r="L608" s="90">
        <v>90</v>
      </c>
    </row>
    <row r="609" spans="1:12">
      <c r="A609" s="102" t="s">
        <v>73</v>
      </c>
      <c r="B609" s="77" t="s">
        <v>215</v>
      </c>
      <c r="C609" t="str">
        <f>A609&amp;B609</f>
        <v>Cottenham Primary School2023/2024</v>
      </c>
      <c r="D609">
        <v>69</v>
      </c>
      <c r="E609">
        <v>56</v>
      </c>
      <c r="F609">
        <v>63</v>
      </c>
      <c r="G609">
        <v>60</v>
      </c>
      <c r="H609">
        <v>73</v>
      </c>
      <c r="I609">
        <v>74</v>
      </c>
      <c r="J609">
        <v>79</v>
      </c>
      <c r="K609">
        <v>474</v>
      </c>
      <c r="L609" s="91">
        <v>90</v>
      </c>
    </row>
    <row r="610" spans="1:12">
      <c r="A610" s="102" t="s">
        <v>73</v>
      </c>
      <c r="B610" s="77" t="s">
        <v>245</v>
      </c>
      <c r="C610" t="str">
        <f>A610&amp;B610</f>
        <v>Cottenham Primary School2024/2025</v>
      </c>
      <c r="D610">
        <v>77</v>
      </c>
      <c r="E610">
        <v>70</v>
      </c>
      <c r="F610">
        <v>59</v>
      </c>
      <c r="G610">
        <v>63</v>
      </c>
      <c r="H610">
        <v>59</v>
      </c>
      <c r="I610">
        <v>76</v>
      </c>
      <c r="J610">
        <v>77</v>
      </c>
      <c r="K610">
        <v>481</v>
      </c>
      <c r="L610" s="91">
        <v>90</v>
      </c>
    </row>
    <row r="611" spans="1:12">
      <c r="A611" s="103" t="s">
        <v>73</v>
      </c>
      <c r="B611" s="77" t="s">
        <v>255</v>
      </c>
      <c r="C611" t="str">
        <f>A611&amp;B611</f>
        <v>Cottenham Primary School2025/2026</v>
      </c>
      <c r="D611">
        <v>83</v>
      </c>
      <c r="E611">
        <v>80</v>
      </c>
      <c r="F611">
        <v>75</v>
      </c>
      <c r="G611">
        <v>61</v>
      </c>
      <c r="H611">
        <v>64</v>
      </c>
      <c r="I611">
        <v>64</v>
      </c>
      <c r="J611">
        <v>81</v>
      </c>
      <c r="K611">
        <v>508</v>
      </c>
      <c r="L611" s="91">
        <v>90</v>
      </c>
    </row>
    <row r="612" spans="1:12">
      <c r="A612" s="104" t="s">
        <v>73</v>
      </c>
      <c r="B612" s="78" t="s">
        <v>256</v>
      </c>
      <c r="C612" t="str">
        <f>A612&amp;B612</f>
        <v>Cottenham Primary School2026/2027</v>
      </c>
      <c r="D612">
        <v>89</v>
      </c>
      <c r="E612">
        <v>84</v>
      </c>
      <c r="F612">
        <v>83</v>
      </c>
      <c r="G612">
        <v>75</v>
      </c>
      <c r="H612">
        <v>60</v>
      </c>
      <c r="I612">
        <v>67</v>
      </c>
      <c r="J612">
        <v>67</v>
      </c>
      <c r="K612">
        <v>525</v>
      </c>
      <c r="L612" s="91">
        <v>90</v>
      </c>
    </row>
    <row r="613" spans="1:12" ht="15.75" thickBot="1">
      <c r="A613" s="105" t="s">
        <v>73</v>
      </c>
      <c r="B613" s="79" t="s">
        <v>266</v>
      </c>
      <c r="C613" t="str">
        <f>A613&amp;B613</f>
        <v>Cottenham Primary School2027/2028</v>
      </c>
      <c r="D613">
        <v>97</v>
      </c>
      <c r="E613">
        <v>88</v>
      </c>
      <c r="F613">
        <v>86</v>
      </c>
      <c r="G613">
        <v>82</v>
      </c>
      <c r="H613">
        <v>73</v>
      </c>
      <c r="I613">
        <v>62</v>
      </c>
      <c r="J613">
        <v>69</v>
      </c>
      <c r="K613">
        <v>557</v>
      </c>
      <c r="L613" s="92">
        <v>90</v>
      </c>
    </row>
    <row r="614" spans="1:12" ht="15.75" thickTop="1">
      <c r="A614" s="72" t="s">
        <v>74</v>
      </c>
      <c r="B614" s="73" t="s">
        <v>211</v>
      </c>
      <c r="C614" t="str">
        <f>A614&amp;B614</f>
        <v>Willingham Primary School2019/2020</v>
      </c>
      <c r="D614">
        <v>48</v>
      </c>
      <c r="E614">
        <v>39</v>
      </c>
      <c r="F614">
        <v>41</v>
      </c>
      <c r="G614">
        <v>49</v>
      </c>
      <c r="H614">
        <v>53</v>
      </c>
      <c r="I614">
        <v>41</v>
      </c>
      <c r="J614">
        <v>39</v>
      </c>
      <c r="K614">
        <v>310</v>
      </c>
      <c r="L614" s="88">
        <v>0</v>
      </c>
    </row>
    <row r="615" spans="1:12">
      <c r="A615" s="74" t="s">
        <v>74</v>
      </c>
      <c r="B615" s="75" t="s">
        <v>212</v>
      </c>
      <c r="C615" t="str">
        <f>A615&amp;B615</f>
        <v>Willingham Primary School2020/2021</v>
      </c>
      <c r="D615">
        <v>54</v>
      </c>
      <c r="E615">
        <v>49</v>
      </c>
      <c r="F615">
        <v>38</v>
      </c>
      <c r="G615">
        <v>44</v>
      </c>
      <c r="H615">
        <v>52</v>
      </c>
      <c r="I615">
        <v>52</v>
      </c>
      <c r="J615">
        <v>41</v>
      </c>
      <c r="K615">
        <v>330</v>
      </c>
      <c r="L615" s="89">
        <v>0</v>
      </c>
    </row>
    <row r="616" spans="1:12">
      <c r="A616" s="74" t="s">
        <v>74</v>
      </c>
      <c r="B616" s="75" t="s">
        <v>213</v>
      </c>
      <c r="C616" t="str">
        <f>A616&amp;B616</f>
        <v>Willingham Primary School2021/2022</v>
      </c>
      <c r="D616">
        <v>48</v>
      </c>
      <c r="E616">
        <v>54</v>
      </c>
      <c r="F616">
        <v>53</v>
      </c>
      <c r="G616">
        <v>37</v>
      </c>
      <c r="H616">
        <v>46</v>
      </c>
      <c r="I616">
        <v>52</v>
      </c>
      <c r="J616">
        <v>51</v>
      </c>
      <c r="K616">
        <v>341</v>
      </c>
      <c r="L616" s="89">
        <v>0</v>
      </c>
    </row>
    <row r="617" spans="1:12">
      <c r="A617" s="101" t="s">
        <v>74</v>
      </c>
      <c r="B617" s="76" t="s">
        <v>214</v>
      </c>
      <c r="C617" t="str">
        <f>A617&amp;B617</f>
        <v>Willingham Primary School2022/2023</v>
      </c>
      <c r="D617">
        <v>49</v>
      </c>
      <c r="E617">
        <v>50</v>
      </c>
      <c r="F617">
        <v>55</v>
      </c>
      <c r="G617">
        <v>53</v>
      </c>
      <c r="H617">
        <v>38</v>
      </c>
      <c r="I617">
        <v>45</v>
      </c>
      <c r="J617">
        <v>52</v>
      </c>
      <c r="K617">
        <v>342</v>
      </c>
      <c r="L617" s="90">
        <v>60</v>
      </c>
    </row>
    <row r="618" spans="1:12">
      <c r="A618" s="102" t="s">
        <v>74</v>
      </c>
      <c r="B618" s="77" t="s">
        <v>215</v>
      </c>
      <c r="C618" t="str">
        <f>A618&amp;B618</f>
        <v>Willingham Primary School2023/2024</v>
      </c>
      <c r="D618">
        <v>45</v>
      </c>
      <c r="E618">
        <v>50</v>
      </c>
      <c r="F618">
        <v>52</v>
      </c>
      <c r="G618">
        <v>55</v>
      </c>
      <c r="H618">
        <v>55</v>
      </c>
      <c r="I618">
        <v>37</v>
      </c>
      <c r="J618">
        <v>45</v>
      </c>
      <c r="K618">
        <v>339</v>
      </c>
      <c r="L618" s="91">
        <v>60</v>
      </c>
    </row>
    <row r="619" spans="1:12">
      <c r="A619" s="102" t="s">
        <v>74</v>
      </c>
      <c r="B619" s="77" t="s">
        <v>245</v>
      </c>
      <c r="C619" t="str">
        <f>A619&amp;B619</f>
        <v>Willingham Primary School2024/2025</v>
      </c>
      <c r="D619">
        <v>53</v>
      </c>
      <c r="E619">
        <v>46</v>
      </c>
      <c r="F619">
        <v>52</v>
      </c>
      <c r="G619">
        <v>52</v>
      </c>
      <c r="H619">
        <v>57</v>
      </c>
      <c r="I619">
        <v>54</v>
      </c>
      <c r="J619">
        <v>37</v>
      </c>
      <c r="K619">
        <v>351</v>
      </c>
      <c r="L619" s="91">
        <v>60</v>
      </c>
    </row>
    <row r="620" spans="1:12">
      <c r="A620" s="103" t="s">
        <v>74</v>
      </c>
      <c r="B620" s="77" t="s">
        <v>255</v>
      </c>
      <c r="C620" t="str">
        <f>A620&amp;B620</f>
        <v>Willingham Primary School2025/2026</v>
      </c>
      <c r="D620">
        <v>49</v>
      </c>
      <c r="E620">
        <v>54</v>
      </c>
      <c r="F620">
        <v>48</v>
      </c>
      <c r="G620">
        <v>52</v>
      </c>
      <c r="H620">
        <v>54</v>
      </c>
      <c r="I620">
        <v>56</v>
      </c>
      <c r="J620">
        <v>54</v>
      </c>
      <c r="K620">
        <v>367</v>
      </c>
      <c r="L620" s="91">
        <v>60</v>
      </c>
    </row>
    <row r="621" spans="1:12">
      <c r="A621" s="104" t="s">
        <v>74</v>
      </c>
      <c r="B621" s="78" t="s">
        <v>256</v>
      </c>
      <c r="C621" t="str">
        <f>A621&amp;B621</f>
        <v>Willingham Primary School2026/2027</v>
      </c>
      <c r="D621">
        <v>50</v>
      </c>
      <c r="E621">
        <v>50</v>
      </c>
      <c r="F621">
        <v>56</v>
      </c>
      <c r="G621">
        <v>48</v>
      </c>
      <c r="H621">
        <v>54</v>
      </c>
      <c r="I621">
        <v>53</v>
      </c>
      <c r="J621">
        <v>56</v>
      </c>
      <c r="K621">
        <v>367</v>
      </c>
      <c r="L621" s="91">
        <v>60</v>
      </c>
    </row>
    <row r="622" spans="1:12" ht="15.75" thickBot="1">
      <c r="A622" s="105" t="s">
        <v>74</v>
      </c>
      <c r="B622" s="79" t="s">
        <v>266</v>
      </c>
      <c r="C622" t="str">
        <f>A622&amp;B622</f>
        <v>Willingham Primary School2027/2028</v>
      </c>
      <c r="D622">
        <v>50</v>
      </c>
      <c r="E622">
        <v>51</v>
      </c>
      <c r="F622">
        <v>52</v>
      </c>
      <c r="G622">
        <v>56</v>
      </c>
      <c r="H622">
        <v>50</v>
      </c>
      <c r="I622">
        <v>53</v>
      </c>
      <c r="J622">
        <v>53</v>
      </c>
      <c r="K622">
        <v>365</v>
      </c>
      <c r="L622" s="92">
        <v>60</v>
      </c>
    </row>
    <row r="623" spans="1:12" ht="15.75" thickTop="1">
      <c r="A623" s="72" t="s">
        <v>75</v>
      </c>
      <c r="B623" s="73" t="s">
        <v>211</v>
      </c>
      <c r="C623" t="str">
        <f>A623&amp;B623</f>
        <v>Littleport Community Primary School2019/2020</v>
      </c>
      <c r="D623">
        <v>59</v>
      </c>
      <c r="E623">
        <v>60</v>
      </c>
      <c r="F623">
        <v>57</v>
      </c>
      <c r="G623">
        <v>56</v>
      </c>
      <c r="H623">
        <v>75</v>
      </c>
      <c r="I623">
        <v>60</v>
      </c>
      <c r="J623">
        <v>64</v>
      </c>
      <c r="K623">
        <v>431</v>
      </c>
      <c r="L623" s="88">
        <v>0</v>
      </c>
    </row>
    <row r="624" spans="1:12">
      <c r="A624" s="74" t="s">
        <v>75</v>
      </c>
      <c r="B624" s="75" t="s">
        <v>212</v>
      </c>
      <c r="C624" t="str">
        <f>A624&amp;B624</f>
        <v>Littleport Community Primary School2020/2021</v>
      </c>
      <c r="D624">
        <v>59</v>
      </c>
      <c r="E624">
        <v>58</v>
      </c>
      <c r="F624">
        <v>61</v>
      </c>
      <c r="G624">
        <v>57</v>
      </c>
      <c r="H624">
        <v>57</v>
      </c>
      <c r="I624">
        <v>73</v>
      </c>
      <c r="J624">
        <v>56</v>
      </c>
      <c r="K624">
        <v>421</v>
      </c>
      <c r="L624" s="89">
        <v>0</v>
      </c>
    </row>
    <row r="625" spans="1:12">
      <c r="A625" s="74" t="s">
        <v>75</v>
      </c>
      <c r="B625" s="75" t="s">
        <v>213</v>
      </c>
      <c r="C625" t="str">
        <f>A625&amp;B625</f>
        <v>Littleport Community Primary School2021/2022</v>
      </c>
      <c r="D625">
        <v>60</v>
      </c>
      <c r="E625">
        <v>59</v>
      </c>
      <c r="F625">
        <v>59</v>
      </c>
      <c r="G625">
        <v>59</v>
      </c>
      <c r="H625">
        <v>56</v>
      </c>
      <c r="I625">
        <v>60</v>
      </c>
      <c r="J625">
        <v>68</v>
      </c>
      <c r="K625">
        <v>421</v>
      </c>
      <c r="L625" s="89">
        <v>0</v>
      </c>
    </row>
    <row r="626" spans="1:12">
      <c r="A626" s="101" t="s">
        <v>75</v>
      </c>
      <c r="B626" s="76" t="s">
        <v>214</v>
      </c>
      <c r="C626" t="str">
        <f>A626&amp;B626</f>
        <v>Littleport Community Primary School2022/2023</v>
      </c>
      <c r="D626">
        <v>53</v>
      </c>
      <c r="E626">
        <v>60</v>
      </c>
      <c r="F626">
        <v>60</v>
      </c>
      <c r="G626">
        <v>60</v>
      </c>
      <c r="H626">
        <v>59</v>
      </c>
      <c r="I626">
        <v>59</v>
      </c>
      <c r="J626">
        <v>58</v>
      </c>
      <c r="K626">
        <v>409</v>
      </c>
      <c r="L626" s="90">
        <v>60</v>
      </c>
    </row>
    <row r="627" spans="1:12">
      <c r="A627" s="102" t="s">
        <v>75</v>
      </c>
      <c r="B627" s="77" t="s">
        <v>215</v>
      </c>
      <c r="C627" t="str">
        <f>A627&amp;B627</f>
        <v>Littleport Community Primary School2023/2024</v>
      </c>
      <c r="D627">
        <v>57</v>
      </c>
      <c r="E627">
        <v>53</v>
      </c>
      <c r="F627">
        <v>61</v>
      </c>
      <c r="G627">
        <v>60</v>
      </c>
      <c r="H627">
        <v>60</v>
      </c>
      <c r="I627">
        <v>61</v>
      </c>
      <c r="J627">
        <v>56</v>
      </c>
      <c r="K627">
        <v>408</v>
      </c>
      <c r="L627" s="91">
        <v>60</v>
      </c>
    </row>
    <row r="628" spans="1:12">
      <c r="A628" s="102" t="s">
        <v>75</v>
      </c>
      <c r="B628" s="77" t="s">
        <v>245</v>
      </c>
      <c r="C628" t="str">
        <f>A628&amp;B628</f>
        <v>Littleport Community Primary School2024/2025</v>
      </c>
      <c r="D628">
        <v>54</v>
      </c>
      <c r="E628">
        <v>57</v>
      </c>
      <c r="F628">
        <v>54</v>
      </c>
      <c r="G628">
        <v>61</v>
      </c>
      <c r="H628">
        <v>60</v>
      </c>
      <c r="I628">
        <v>62</v>
      </c>
      <c r="J628">
        <v>58</v>
      </c>
      <c r="K628">
        <v>406</v>
      </c>
      <c r="L628" s="91">
        <v>60</v>
      </c>
    </row>
    <row r="629" spans="1:12">
      <c r="A629" s="103" t="s">
        <v>75</v>
      </c>
      <c r="B629" s="77" t="s">
        <v>255</v>
      </c>
      <c r="C629" t="str">
        <f>A629&amp;B629</f>
        <v>Littleport Community Primary School2025/2026</v>
      </c>
      <c r="D629">
        <v>49</v>
      </c>
      <c r="E629">
        <v>54</v>
      </c>
      <c r="F629">
        <v>58</v>
      </c>
      <c r="G629">
        <v>54</v>
      </c>
      <c r="H629">
        <v>61</v>
      </c>
      <c r="I629">
        <v>62</v>
      </c>
      <c r="J629">
        <v>59</v>
      </c>
      <c r="K629">
        <v>397</v>
      </c>
      <c r="L629" s="91">
        <v>60</v>
      </c>
    </row>
    <row r="630" spans="1:12">
      <c r="A630" s="104" t="s">
        <v>75</v>
      </c>
      <c r="B630" s="78" t="s">
        <v>256</v>
      </c>
      <c r="C630" t="str">
        <f>A630&amp;B630</f>
        <v>Littleport Community Primary School2026/2027</v>
      </c>
      <c r="D630">
        <v>53</v>
      </c>
      <c r="E630">
        <v>49</v>
      </c>
      <c r="F630">
        <v>55</v>
      </c>
      <c r="G630">
        <v>58</v>
      </c>
      <c r="H630">
        <v>54</v>
      </c>
      <c r="I630">
        <v>63</v>
      </c>
      <c r="J630">
        <v>59</v>
      </c>
      <c r="K630">
        <v>391</v>
      </c>
      <c r="L630" s="91">
        <v>60</v>
      </c>
    </row>
    <row r="631" spans="1:12" ht="15.75" thickBot="1">
      <c r="A631" s="105" t="s">
        <v>75</v>
      </c>
      <c r="B631" s="79" t="s">
        <v>266</v>
      </c>
      <c r="C631" t="str">
        <f>A631&amp;B631</f>
        <v>Littleport Community Primary School2027/2028</v>
      </c>
      <c r="D631">
        <v>53</v>
      </c>
      <c r="E631">
        <v>55</v>
      </c>
      <c r="F631">
        <v>51</v>
      </c>
      <c r="G631">
        <v>56</v>
      </c>
      <c r="H631">
        <v>59</v>
      </c>
      <c r="I631">
        <v>57</v>
      </c>
      <c r="J631">
        <v>61</v>
      </c>
      <c r="K631">
        <v>392</v>
      </c>
      <c r="L631" s="92">
        <v>60</v>
      </c>
    </row>
    <row r="632" spans="1:12" ht="15.75" thickTop="1">
      <c r="A632" s="72" t="s">
        <v>76</v>
      </c>
      <c r="B632" s="73" t="s">
        <v>211</v>
      </c>
      <c r="C632" t="str">
        <f>A632&amp;B632</f>
        <v>Millfield Primary School2019/2020</v>
      </c>
      <c r="D632">
        <v>57</v>
      </c>
      <c r="E632">
        <v>45</v>
      </c>
      <c r="F632">
        <v>52</v>
      </c>
      <c r="G632">
        <v>47</v>
      </c>
      <c r="H632">
        <v>39</v>
      </c>
      <c r="I632">
        <v>35</v>
      </c>
      <c r="J632">
        <v>49</v>
      </c>
      <c r="K632">
        <v>324</v>
      </c>
      <c r="L632" s="88">
        <v>0</v>
      </c>
    </row>
    <row r="633" spans="1:12">
      <c r="A633" s="74" t="s">
        <v>76</v>
      </c>
      <c r="B633" s="75" t="s">
        <v>212</v>
      </c>
      <c r="C633" t="str">
        <f>A633&amp;B633</f>
        <v>Millfield Primary School2020/2021</v>
      </c>
      <c r="D633">
        <v>49</v>
      </c>
      <c r="E633">
        <v>58</v>
      </c>
      <c r="F633">
        <v>42</v>
      </c>
      <c r="G633">
        <v>49</v>
      </c>
      <c r="H633">
        <v>46</v>
      </c>
      <c r="I633">
        <v>39</v>
      </c>
      <c r="J633">
        <v>30</v>
      </c>
      <c r="K633">
        <v>313</v>
      </c>
      <c r="L633" s="89">
        <v>0</v>
      </c>
    </row>
    <row r="634" spans="1:12">
      <c r="A634" s="74" t="s">
        <v>76</v>
      </c>
      <c r="B634" s="75" t="s">
        <v>213</v>
      </c>
      <c r="C634" t="str">
        <f>A634&amp;B634</f>
        <v>Millfield Primary School2021/2022</v>
      </c>
      <c r="D634">
        <v>60</v>
      </c>
      <c r="E634">
        <v>47</v>
      </c>
      <c r="F634">
        <v>60</v>
      </c>
      <c r="G634">
        <v>43</v>
      </c>
      <c r="H634">
        <v>48</v>
      </c>
      <c r="I634">
        <v>49</v>
      </c>
      <c r="J634">
        <v>42</v>
      </c>
      <c r="K634">
        <v>349</v>
      </c>
      <c r="L634" s="89">
        <v>0</v>
      </c>
    </row>
    <row r="635" spans="1:12">
      <c r="A635" s="101" t="s">
        <v>76</v>
      </c>
      <c r="B635" s="76" t="s">
        <v>214</v>
      </c>
      <c r="C635" t="str">
        <f>A635&amp;B635</f>
        <v>Millfield Primary School2022/2023</v>
      </c>
      <c r="D635">
        <v>47</v>
      </c>
      <c r="E635">
        <v>59</v>
      </c>
      <c r="F635">
        <v>49</v>
      </c>
      <c r="G635">
        <v>58</v>
      </c>
      <c r="H635">
        <v>41</v>
      </c>
      <c r="I635">
        <v>49</v>
      </c>
      <c r="J635">
        <v>50</v>
      </c>
      <c r="K635">
        <v>353</v>
      </c>
      <c r="L635" s="90">
        <v>60</v>
      </c>
    </row>
    <row r="636" spans="1:12">
      <c r="A636" s="102" t="s">
        <v>76</v>
      </c>
      <c r="B636" s="77" t="s">
        <v>215</v>
      </c>
      <c r="C636" t="str">
        <f>A636&amp;B636</f>
        <v>Millfield Primary School2023/2024</v>
      </c>
      <c r="D636">
        <v>49</v>
      </c>
      <c r="E636">
        <v>48</v>
      </c>
      <c r="F636">
        <v>61</v>
      </c>
      <c r="G636">
        <v>49</v>
      </c>
      <c r="H636">
        <v>57</v>
      </c>
      <c r="I636">
        <v>44</v>
      </c>
      <c r="J636">
        <v>51</v>
      </c>
      <c r="K636">
        <v>359</v>
      </c>
      <c r="L636" s="91">
        <v>60</v>
      </c>
    </row>
    <row r="637" spans="1:12">
      <c r="A637" s="102" t="s">
        <v>76</v>
      </c>
      <c r="B637" s="77" t="s">
        <v>245</v>
      </c>
      <c r="C637" t="str">
        <f>A637&amp;B637</f>
        <v>Millfield Primary School2024/2025</v>
      </c>
      <c r="D637">
        <v>55</v>
      </c>
      <c r="E637">
        <v>54</v>
      </c>
      <c r="F637">
        <v>53</v>
      </c>
      <c r="G637">
        <v>64</v>
      </c>
      <c r="H637">
        <v>51</v>
      </c>
      <c r="I637">
        <v>63</v>
      </c>
      <c r="J637">
        <v>49</v>
      </c>
      <c r="K637">
        <v>389</v>
      </c>
      <c r="L637" s="91">
        <v>60</v>
      </c>
    </row>
    <row r="638" spans="1:12">
      <c r="A638" s="103" t="s">
        <v>76</v>
      </c>
      <c r="B638" s="77" t="s">
        <v>255</v>
      </c>
      <c r="C638" t="str">
        <f>A638&amp;B638</f>
        <v>Millfield Primary School2025/2026</v>
      </c>
      <c r="D638">
        <v>64</v>
      </c>
      <c r="E638">
        <v>58</v>
      </c>
      <c r="F638">
        <v>58</v>
      </c>
      <c r="G638">
        <v>55</v>
      </c>
      <c r="H638">
        <v>65</v>
      </c>
      <c r="I638">
        <v>56</v>
      </c>
      <c r="J638">
        <v>67</v>
      </c>
      <c r="K638">
        <v>423</v>
      </c>
      <c r="L638" s="91">
        <v>60</v>
      </c>
    </row>
    <row r="639" spans="1:12">
      <c r="A639" s="104" t="s">
        <v>76</v>
      </c>
      <c r="B639" s="78" t="s">
        <v>256</v>
      </c>
      <c r="C639" t="str">
        <f>A639&amp;B639</f>
        <v>Millfield Primary School2026/2027</v>
      </c>
      <c r="D639">
        <v>77</v>
      </c>
      <c r="E639">
        <v>65</v>
      </c>
      <c r="F639">
        <v>60</v>
      </c>
      <c r="G639">
        <v>58</v>
      </c>
      <c r="H639">
        <v>54</v>
      </c>
      <c r="I639">
        <v>68</v>
      </c>
      <c r="J639">
        <v>58</v>
      </c>
      <c r="K639">
        <v>440</v>
      </c>
      <c r="L639" s="91">
        <v>60</v>
      </c>
    </row>
    <row r="640" spans="1:12" ht="15.75" thickBot="1">
      <c r="A640" s="105" t="s">
        <v>76</v>
      </c>
      <c r="B640" s="79" t="s">
        <v>266</v>
      </c>
      <c r="C640" t="str">
        <f>A640&amp;B640</f>
        <v>Millfield Primary School2027/2028</v>
      </c>
      <c r="D640">
        <v>87</v>
      </c>
      <c r="E640">
        <v>78</v>
      </c>
      <c r="F640">
        <v>67</v>
      </c>
      <c r="G640">
        <v>60</v>
      </c>
      <c r="H640">
        <v>57</v>
      </c>
      <c r="I640">
        <v>57</v>
      </c>
      <c r="J640">
        <v>70</v>
      </c>
      <c r="K640">
        <v>476</v>
      </c>
      <c r="L640" s="92">
        <v>60</v>
      </c>
    </row>
    <row r="641" spans="1:12" ht="15.75" thickTop="1">
      <c r="A641" s="72" t="s">
        <v>77</v>
      </c>
      <c r="B641" s="73" t="s">
        <v>211</v>
      </c>
      <c r="C641" t="str">
        <f>A641&amp;B641</f>
        <v>Downham Feoffees Primary Academy2019/2020</v>
      </c>
      <c r="D641">
        <v>23</v>
      </c>
      <c r="E641">
        <v>18</v>
      </c>
      <c r="F641">
        <v>28</v>
      </c>
      <c r="G641">
        <v>25</v>
      </c>
      <c r="H641">
        <v>25</v>
      </c>
      <c r="I641">
        <v>24</v>
      </c>
      <c r="J641">
        <v>30</v>
      </c>
      <c r="K641">
        <v>173</v>
      </c>
      <c r="L641" s="88">
        <v>0</v>
      </c>
    </row>
    <row r="642" spans="1:12">
      <c r="A642" s="74" t="s">
        <v>77</v>
      </c>
      <c r="B642" s="75" t="s">
        <v>212</v>
      </c>
      <c r="C642" t="str">
        <f>A642&amp;B642</f>
        <v>Downham Feoffees Primary Academy2020/2021</v>
      </c>
      <c r="D642">
        <v>26</v>
      </c>
      <c r="E642">
        <v>23</v>
      </c>
      <c r="F642">
        <v>17</v>
      </c>
      <c r="G642">
        <v>27</v>
      </c>
      <c r="H642">
        <v>22</v>
      </c>
      <c r="I642">
        <v>23</v>
      </c>
      <c r="J642">
        <v>23</v>
      </c>
      <c r="K642">
        <v>161</v>
      </c>
      <c r="L642" s="89">
        <v>0</v>
      </c>
    </row>
    <row r="643" spans="1:12">
      <c r="A643" s="74" t="s">
        <v>77</v>
      </c>
      <c r="B643" s="75" t="s">
        <v>213</v>
      </c>
      <c r="C643" t="str">
        <f>A643&amp;B643</f>
        <v>Downham Feoffees Primary Academy2021/2022</v>
      </c>
      <c r="D643">
        <v>22</v>
      </c>
      <c r="E643">
        <v>25</v>
      </c>
      <c r="F643">
        <v>21</v>
      </c>
      <c r="G643">
        <v>20</v>
      </c>
      <c r="H643">
        <v>26</v>
      </c>
      <c r="I643">
        <v>20</v>
      </c>
      <c r="J643">
        <v>21</v>
      </c>
      <c r="K643">
        <v>155</v>
      </c>
      <c r="L643" s="89">
        <v>0</v>
      </c>
    </row>
    <row r="644" spans="1:12">
      <c r="A644" s="101" t="s">
        <v>77</v>
      </c>
      <c r="B644" s="76" t="s">
        <v>214</v>
      </c>
      <c r="C644" t="str">
        <f>A644&amp;B644</f>
        <v>Downham Feoffees Primary Academy2022/2023</v>
      </c>
      <c r="D644">
        <v>22</v>
      </c>
      <c r="E644">
        <v>22</v>
      </c>
      <c r="F644">
        <v>29</v>
      </c>
      <c r="G644">
        <v>19</v>
      </c>
      <c r="H644">
        <v>20</v>
      </c>
      <c r="I644">
        <v>28</v>
      </c>
      <c r="J644">
        <v>19</v>
      </c>
      <c r="K644">
        <v>159</v>
      </c>
      <c r="L644" s="90">
        <v>30</v>
      </c>
    </row>
    <row r="645" spans="1:12">
      <c r="A645" s="102" t="s">
        <v>77</v>
      </c>
      <c r="B645" s="77" t="s">
        <v>215</v>
      </c>
      <c r="C645" t="str">
        <f>A645&amp;B645</f>
        <v>Downham Feoffees Primary Academy2023/2024</v>
      </c>
      <c r="D645">
        <v>28</v>
      </c>
      <c r="E645">
        <v>22</v>
      </c>
      <c r="F645">
        <v>23</v>
      </c>
      <c r="G645">
        <v>29</v>
      </c>
      <c r="H645">
        <v>18</v>
      </c>
      <c r="I645">
        <v>20</v>
      </c>
      <c r="J645">
        <v>27</v>
      </c>
      <c r="K645">
        <v>167</v>
      </c>
      <c r="L645" s="91">
        <v>30</v>
      </c>
    </row>
    <row r="646" spans="1:12">
      <c r="A646" s="102" t="s">
        <v>77</v>
      </c>
      <c r="B646" s="77" t="s">
        <v>245</v>
      </c>
      <c r="C646" t="str">
        <f>A646&amp;B646</f>
        <v>Downham Feoffees Primary Academy2024/2025</v>
      </c>
      <c r="D646">
        <v>24</v>
      </c>
      <c r="E646">
        <v>28</v>
      </c>
      <c r="F646">
        <v>23</v>
      </c>
      <c r="G646">
        <v>23</v>
      </c>
      <c r="H646">
        <v>28</v>
      </c>
      <c r="I646">
        <v>18</v>
      </c>
      <c r="J646">
        <v>19</v>
      </c>
      <c r="K646">
        <v>163</v>
      </c>
      <c r="L646" s="91">
        <v>30</v>
      </c>
    </row>
    <row r="647" spans="1:12">
      <c r="A647" s="103" t="s">
        <v>77</v>
      </c>
      <c r="B647" s="77" t="s">
        <v>255</v>
      </c>
      <c r="C647" t="str">
        <f>A647&amp;B647</f>
        <v>Downham Feoffees Primary Academy2025/2026</v>
      </c>
      <c r="D647">
        <v>25</v>
      </c>
      <c r="E647">
        <v>24</v>
      </c>
      <c r="F647">
        <v>29</v>
      </c>
      <c r="G647">
        <v>23</v>
      </c>
      <c r="H647">
        <v>22</v>
      </c>
      <c r="I647">
        <v>28</v>
      </c>
      <c r="J647">
        <v>17</v>
      </c>
      <c r="K647">
        <v>168</v>
      </c>
      <c r="L647" s="91">
        <v>30</v>
      </c>
    </row>
    <row r="648" spans="1:12">
      <c r="A648" s="104" t="s">
        <v>77</v>
      </c>
      <c r="B648" s="78" t="s">
        <v>256</v>
      </c>
      <c r="C648" t="str">
        <f>A648&amp;B648</f>
        <v>Downham Feoffees Primary Academy2026/2027</v>
      </c>
      <c r="D648">
        <v>23</v>
      </c>
      <c r="E648">
        <v>25</v>
      </c>
      <c r="F648">
        <v>25</v>
      </c>
      <c r="G648">
        <v>29</v>
      </c>
      <c r="H648">
        <v>22</v>
      </c>
      <c r="I648">
        <v>22</v>
      </c>
      <c r="J648">
        <v>27</v>
      </c>
      <c r="K648">
        <v>173</v>
      </c>
      <c r="L648" s="91">
        <v>30</v>
      </c>
    </row>
    <row r="649" spans="1:12" ht="15.75" thickBot="1">
      <c r="A649" s="105" t="s">
        <v>77</v>
      </c>
      <c r="B649" s="79" t="s">
        <v>266</v>
      </c>
      <c r="C649" t="str">
        <f>A649&amp;B649</f>
        <v>Downham Feoffees Primary Academy2027/2028</v>
      </c>
      <c r="D649">
        <v>24</v>
      </c>
      <c r="E649">
        <v>23</v>
      </c>
      <c r="F649">
        <v>26</v>
      </c>
      <c r="G649">
        <v>25</v>
      </c>
      <c r="H649">
        <v>28</v>
      </c>
      <c r="I649">
        <v>22</v>
      </c>
      <c r="J649">
        <v>21</v>
      </c>
      <c r="K649">
        <v>169</v>
      </c>
      <c r="L649" s="92">
        <v>30</v>
      </c>
    </row>
    <row r="650" spans="1:12" ht="15.75" thickTop="1">
      <c r="A650" s="72" t="s">
        <v>78</v>
      </c>
      <c r="B650" s="73" t="s">
        <v>211</v>
      </c>
      <c r="C650" t="str">
        <f>A650&amp;B650</f>
        <v>Ely St John's Community Primary School2019/2020</v>
      </c>
      <c r="D650">
        <v>60</v>
      </c>
      <c r="E650">
        <v>49</v>
      </c>
      <c r="F650">
        <v>60</v>
      </c>
      <c r="G650">
        <v>59</v>
      </c>
      <c r="H650">
        <v>60</v>
      </c>
      <c r="I650">
        <v>58</v>
      </c>
      <c r="J650">
        <v>90</v>
      </c>
      <c r="K650">
        <v>436</v>
      </c>
      <c r="L650" s="88">
        <v>0</v>
      </c>
    </row>
    <row r="651" spans="1:12">
      <c r="A651" s="74" t="s">
        <v>78</v>
      </c>
      <c r="B651" s="75" t="s">
        <v>212</v>
      </c>
      <c r="C651" t="str">
        <f>A651&amp;B651</f>
        <v>Ely St John's Community Primary School2020/2021</v>
      </c>
      <c r="D651">
        <v>53</v>
      </c>
      <c r="E651">
        <v>59</v>
      </c>
      <c r="F651">
        <v>50</v>
      </c>
      <c r="G651">
        <v>60</v>
      </c>
      <c r="H651">
        <v>60</v>
      </c>
      <c r="I651">
        <v>60</v>
      </c>
      <c r="J651">
        <v>57</v>
      </c>
      <c r="K651">
        <v>399</v>
      </c>
      <c r="L651" s="89">
        <v>0</v>
      </c>
    </row>
    <row r="652" spans="1:12">
      <c r="A652" s="74" t="s">
        <v>78</v>
      </c>
      <c r="B652" s="75" t="s">
        <v>213</v>
      </c>
      <c r="C652" t="str">
        <f>A652&amp;B652</f>
        <v>Ely St John's Community Primary School2021/2022</v>
      </c>
      <c r="D652">
        <v>47</v>
      </c>
      <c r="E652">
        <v>49</v>
      </c>
      <c r="F652">
        <v>55</v>
      </c>
      <c r="G652">
        <v>44</v>
      </c>
      <c r="H652">
        <v>60</v>
      </c>
      <c r="I652">
        <v>56</v>
      </c>
      <c r="J652">
        <v>59</v>
      </c>
      <c r="K652">
        <v>370</v>
      </c>
      <c r="L652" s="89">
        <v>0</v>
      </c>
    </row>
    <row r="653" spans="1:12">
      <c r="A653" s="101" t="s">
        <v>78</v>
      </c>
      <c r="B653" s="76" t="s">
        <v>214</v>
      </c>
      <c r="C653" t="str">
        <f>A653&amp;B653</f>
        <v>Ely St John's Community Primary School2022/2023</v>
      </c>
      <c r="D653">
        <v>60</v>
      </c>
      <c r="E653">
        <v>48</v>
      </c>
      <c r="F653">
        <v>52</v>
      </c>
      <c r="G653">
        <v>57</v>
      </c>
      <c r="H653">
        <v>42</v>
      </c>
      <c r="I653">
        <v>59</v>
      </c>
      <c r="J653">
        <v>56</v>
      </c>
      <c r="K653">
        <v>374</v>
      </c>
      <c r="L653" s="90">
        <v>60</v>
      </c>
    </row>
    <row r="654" spans="1:12">
      <c r="A654" s="102" t="s">
        <v>78</v>
      </c>
      <c r="B654" s="77" t="s">
        <v>215</v>
      </c>
      <c r="C654" t="str">
        <f>A654&amp;B654</f>
        <v>Ely St John's Community Primary School2023/2024</v>
      </c>
      <c r="D654">
        <v>59</v>
      </c>
      <c r="E654">
        <v>59</v>
      </c>
      <c r="F654">
        <v>48</v>
      </c>
      <c r="G654">
        <v>51</v>
      </c>
      <c r="H654">
        <v>56</v>
      </c>
      <c r="I654">
        <v>40</v>
      </c>
      <c r="J654">
        <v>58</v>
      </c>
      <c r="K654">
        <v>371</v>
      </c>
      <c r="L654" s="91">
        <v>60</v>
      </c>
    </row>
    <row r="655" spans="1:12">
      <c r="A655" s="102" t="s">
        <v>78</v>
      </c>
      <c r="B655" s="77" t="s">
        <v>245</v>
      </c>
      <c r="C655" t="str">
        <f>A655&amp;B655</f>
        <v>Ely St John's Community Primary School2024/2025</v>
      </c>
      <c r="D655">
        <v>51</v>
      </c>
      <c r="E655">
        <v>58</v>
      </c>
      <c r="F655">
        <v>59</v>
      </c>
      <c r="G655">
        <v>47</v>
      </c>
      <c r="H655">
        <v>50</v>
      </c>
      <c r="I655">
        <v>54</v>
      </c>
      <c r="J655">
        <v>39</v>
      </c>
      <c r="K655">
        <v>358</v>
      </c>
      <c r="L655" s="91">
        <v>60</v>
      </c>
    </row>
    <row r="656" spans="1:12">
      <c r="A656" s="103" t="s">
        <v>78</v>
      </c>
      <c r="B656" s="77" t="s">
        <v>255</v>
      </c>
      <c r="C656" t="str">
        <f>A656&amp;B656</f>
        <v>Ely St John's Community Primary School2025/2026</v>
      </c>
      <c r="D656">
        <v>59</v>
      </c>
      <c r="E656">
        <v>50</v>
      </c>
      <c r="F656">
        <v>58</v>
      </c>
      <c r="G656">
        <v>58</v>
      </c>
      <c r="H656">
        <v>46</v>
      </c>
      <c r="I656">
        <v>48</v>
      </c>
      <c r="J656">
        <v>53</v>
      </c>
      <c r="K656">
        <v>372</v>
      </c>
      <c r="L656" s="91">
        <v>60</v>
      </c>
    </row>
    <row r="657" spans="1:12">
      <c r="A657" s="104" t="s">
        <v>78</v>
      </c>
      <c r="B657" s="78" t="s">
        <v>256</v>
      </c>
      <c r="C657" t="str">
        <f>A657&amp;B657</f>
        <v>Ely St John's Community Primary School2026/2027</v>
      </c>
      <c r="D657">
        <v>57</v>
      </c>
      <c r="E657">
        <v>58</v>
      </c>
      <c r="F657">
        <v>50</v>
      </c>
      <c r="G657">
        <v>57</v>
      </c>
      <c r="H657">
        <v>57</v>
      </c>
      <c r="I657">
        <v>44</v>
      </c>
      <c r="J657">
        <v>47</v>
      </c>
      <c r="K657">
        <v>370</v>
      </c>
      <c r="L657" s="91">
        <v>60</v>
      </c>
    </row>
    <row r="658" spans="1:12" ht="15.75" thickBot="1">
      <c r="A658" s="105" t="s">
        <v>78</v>
      </c>
      <c r="B658" s="79" t="s">
        <v>266</v>
      </c>
      <c r="C658" t="str">
        <f>A658&amp;B658</f>
        <v>Ely St John's Community Primary School2027/2028</v>
      </c>
      <c r="D658">
        <v>56</v>
      </c>
      <c r="E658">
        <v>56</v>
      </c>
      <c r="F658">
        <v>58</v>
      </c>
      <c r="G658">
        <v>49</v>
      </c>
      <c r="H658">
        <v>56</v>
      </c>
      <c r="I658">
        <v>55</v>
      </c>
      <c r="J658">
        <v>43</v>
      </c>
      <c r="K658">
        <v>373</v>
      </c>
      <c r="L658" s="92">
        <v>60</v>
      </c>
    </row>
    <row r="659" spans="1:12" ht="15.75" thickTop="1">
      <c r="A659" s="72" t="s">
        <v>79</v>
      </c>
      <c r="B659" s="73" t="s">
        <v>211</v>
      </c>
      <c r="C659" t="str">
        <f>A659&amp;B659</f>
        <v>Ely St Mary's CofE Junior School2019/2020</v>
      </c>
      <c r="D659">
        <v>0</v>
      </c>
      <c r="E659">
        <v>0</v>
      </c>
      <c r="F659">
        <v>0</v>
      </c>
      <c r="G659">
        <v>94</v>
      </c>
      <c r="H659">
        <v>112</v>
      </c>
      <c r="I659">
        <v>109</v>
      </c>
      <c r="J659">
        <v>91</v>
      </c>
      <c r="K659">
        <v>406</v>
      </c>
      <c r="L659" s="88">
        <v>0</v>
      </c>
    </row>
    <row r="660" spans="1:12">
      <c r="A660" s="74" t="s">
        <v>79</v>
      </c>
      <c r="B660" s="75" t="s">
        <v>212</v>
      </c>
      <c r="C660" t="str">
        <f>A660&amp;B660</f>
        <v>Ely St Mary's CofE Junior School2020/2021</v>
      </c>
      <c r="D660">
        <v>0</v>
      </c>
      <c r="E660">
        <v>0</v>
      </c>
      <c r="F660">
        <v>0</v>
      </c>
      <c r="G660">
        <v>63</v>
      </c>
      <c r="H660">
        <v>94</v>
      </c>
      <c r="I660">
        <v>107</v>
      </c>
      <c r="J660">
        <v>103</v>
      </c>
      <c r="K660">
        <v>367</v>
      </c>
      <c r="L660" s="89">
        <v>0</v>
      </c>
    </row>
    <row r="661" spans="1:12">
      <c r="A661" s="74" t="s">
        <v>79</v>
      </c>
      <c r="B661" s="75" t="s">
        <v>213</v>
      </c>
      <c r="C661" t="str">
        <f>A661&amp;B661</f>
        <v>Ely St Mary's CofE Junior School2021/2022</v>
      </c>
      <c r="D661">
        <v>0</v>
      </c>
      <c r="E661">
        <v>0</v>
      </c>
      <c r="F661">
        <v>0</v>
      </c>
      <c r="G661">
        <v>54</v>
      </c>
      <c r="H661">
        <v>64</v>
      </c>
      <c r="I661">
        <v>91</v>
      </c>
      <c r="J661">
        <v>106</v>
      </c>
      <c r="K661">
        <v>315</v>
      </c>
      <c r="L661" s="89">
        <v>0</v>
      </c>
    </row>
    <row r="662" spans="1:12">
      <c r="A662" s="101" t="s">
        <v>79</v>
      </c>
      <c r="B662" s="76" t="s">
        <v>214</v>
      </c>
      <c r="C662" t="str">
        <f>A662&amp;B662</f>
        <v>Ely St Mary's CofE Junior School2022/2023</v>
      </c>
      <c r="D662">
        <v>0</v>
      </c>
      <c r="E662">
        <v>0</v>
      </c>
      <c r="F662">
        <v>0</v>
      </c>
      <c r="G662">
        <v>73</v>
      </c>
      <c r="H662">
        <v>59</v>
      </c>
      <c r="I662">
        <v>61</v>
      </c>
      <c r="J662">
        <v>93</v>
      </c>
      <c r="K662">
        <v>286</v>
      </c>
      <c r="L662" s="90">
        <v>120</v>
      </c>
    </row>
    <row r="663" spans="1:12">
      <c r="A663" s="102" t="s">
        <v>79</v>
      </c>
      <c r="B663" s="77" t="s">
        <v>215</v>
      </c>
      <c r="C663" t="str">
        <f>A663&amp;B663</f>
        <v>Ely St Mary's CofE Junior School2023/2024</v>
      </c>
      <c r="D663">
        <v>0</v>
      </c>
      <c r="E663">
        <v>0</v>
      </c>
      <c r="F663">
        <v>0</v>
      </c>
      <c r="G663">
        <v>52</v>
      </c>
      <c r="H663">
        <v>76</v>
      </c>
      <c r="I663">
        <v>56</v>
      </c>
      <c r="J663">
        <v>61</v>
      </c>
      <c r="K663">
        <v>245</v>
      </c>
      <c r="L663" s="91">
        <v>120</v>
      </c>
    </row>
    <row r="664" spans="1:12">
      <c r="A664" s="102" t="s">
        <v>79</v>
      </c>
      <c r="B664" s="77" t="s">
        <v>245</v>
      </c>
      <c r="C664" t="str">
        <f>A664&amp;B664</f>
        <v>Ely St Mary's CofE Junior School2024/2025</v>
      </c>
      <c r="D664">
        <v>0</v>
      </c>
      <c r="E664">
        <v>0</v>
      </c>
      <c r="F664">
        <v>0</v>
      </c>
      <c r="G664">
        <v>46</v>
      </c>
      <c r="H664">
        <v>55</v>
      </c>
      <c r="I664">
        <v>73</v>
      </c>
      <c r="J664">
        <v>56</v>
      </c>
      <c r="K664">
        <v>230</v>
      </c>
      <c r="L664" s="91">
        <v>120</v>
      </c>
    </row>
    <row r="665" spans="1:12">
      <c r="A665" s="103" t="s">
        <v>79</v>
      </c>
      <c r="B665" s="77" t="s">
        <v>255</v>
      </c>
      <c r="C665" t="str">
        <f>A665&amp;B665</f>
        <v>Ely St Mary's CofE Junior School2025/2026</v>
      </c>
      <c r="D665">
        <v>0</v>
      </c>
      <c r="E665">
        <v>0</v>
      </c>
      <c r="F665">
        <v>0</v>
      </c>
      <c r="G665">
        <v>38</v>
      </c>
      <c r="H665">
        <v>49</v>
      </c>
      <c r="I665">
        <v>52</v>
      </c>
      <c r="J665">
        <v>73</v>
      </c>
      <c r="K665">
        <v>212</v>
      </c>
      <c r="L665" s="91">
        <v>120</v>
      </c>
    </row>
    <row r="666" spans="1:12">
      <c r="A666" s="104" t="s">
        <v>79</v>
      </c>
      <c r="B666" s="78" t="s">
        <v>256</v>
      </c>
      <c r="C666" t="str">
        <f>A666&amp;B666</f>
        <v>Ely St Mary's CofE Junior School2026/2027</v>
      </c>
      <c r="D666">
        <v>0</v>
      </c>
      <c r="E666">
        <v>0</v>
      </c>
      <c r="F666">
        <v>0</v>
      </c>
      <c r="G666">
        <v>33</v>
      </c>
      <c r="H666">
        <v>41</v>
      </c>
      <c r="I666">
        <v>46</v>
      </c>
      <c r="J666">
        <v>52</v>
      </c>
      <c r="K666">
        <v>172</v>
      </c>
      <c r="L666" s="91">
        <v>120</v>
      </c>
    </row>
    <row r="667" spans="1:12" ht="15.75" thickBot="1">
      <c r="A667" s="105" t="s">
        <v>79</v>
      </c>
      <c r="B667" s="79" t="s">
        <v>266</v>
      </c>
      <c r="C667" t="str">
        <f>A667&amp;B667</f>
        <v>Ely St Mary's CofE Junior School2027/2028</v>
      </c>
      <c r="D667">
        <v>0</v>
      </c>
      <c r="E667">
        <v>0</v>
      </c>
      <c r="F667">
        <v>0</v>
      </c>
      <c r="G667">
        <v>39</v>
      </c>
      <c r="H667">
        <v>36</v>
      </c>
      <c r="I667">
        <v>38</v>
      </c>
      <c r="J667">
        <v>46</v>
      </c>
      <c r="K667">
        <v>159</v>
      </c>
      <c r="L667" s="92">
        <v>120</v>
      </c>
    </row>
    <row r="668" spans="1:12" ht="15.75" thickTop="1">
      <c r="A668" s="72" t="s">
        <v>80</v>
      </c>
      <c r="B668" s="73" t="s">
        <v>211</v>
      </c>
      <c r="C668" t="str">
        <f>A668&amp;B668</f>
        <v>Isle of Ely Primary School2019/2020</v>
      </c>
      <c r="D668">
        <v>59</v>
      </c>
      <c r="E668">
        <v>59</v>
      </c>
      <c r="F668">
        <v>46</v>
      </c>
      <c r="G668">
        <v>60</v>
      </c>
      <c r="H668">
        <v>58</v>
      </c>
      <c r="I668">
        <v>36</v>
      </c>
      <c r="J668">
        <v>0</v>
      </c>
      <c r="K668">
        <v>318</v>
      </c>
      <c r="L668" s="88">
        <v>0</v>
      </c>
    </row>
    <row r="669" spans="1:12">
      <c r="A669" s="74" t="s">
        <v>80</v>
      </c>
      <c r="B669" s="75" t="s">
        <v>212</v>
      </c>
      <c r="C669" t="str">
        <f>A669&amp;B669</f>
        <v>Isle of Ely Primary School2020/2021</v>
      </c>
      <c r="D669">
        <v>37</v>
      </c>
      <c r="E669">
        <v>59</v>
      </c>
      <c r="F669">
        <v>60</v>
      </c>
      <c r="G669">
        <v>47</v>
      </c>
      <c r="H669">
        <v>60</v>
      </c>
      <c r="I669">
        <v>60</v>
      </c>
      <c r="J669">
        <v>39</v>
      </c>
      <c r="K669">
        <v>362</v>
      </c>
      <c r="L669" s="89">
        <v>0</v>
      </c>
    </row>
    <row r="670" spans="1:12">
      <c r="A670" s="74" t="s">
        <v>80</v>
      </c>
      <c r="B670" s="75" t="s">
        <v>213</v>
      </c>
      <c r="C670" t="str">
        <f>A670&amp;B670</f>
        <v>Isle of Ely Primary School2021/2022</v>
      </c>
      <c r="D670">
        <v>59</v>
      </c>
      <c r="E670">
        <v>37</v>
      </c>
      <c r="F670">
        <v>61</v>
      </c>
      <c r="G670">
        <v>57</v>
      </c>
      <c r="H670">
        <v>48</v>
      </c>
      <c r="I670">
        <v>60</v>
      </c>
      <c r="J670">
        <v>59</v>
      </c>
      <c r="K670">
        <v>381</v>
      </c>
      <c r="L670" s="89">
        <v>0</v>
      </c>
    </row>
    <row r="671" spans="1:12">
      <c r="A671" s="101" t="s">
        <v>80</v>
      </c>
      <c r="B671" s="76" t="s">
        <v>214</v>
      </c>
      <c r="C671" t="str">
        <f>A671&amp;B671</f>
        <v>Isle of Ely Primary School2022/2023</v>
      </c>
      <c r="D671">
        <v>60</v>
      </c>
      <c r="E671">
        <v>60</v>
      </c>
      <c r="F671">
        <v>47</v>
      </c>
      <c r="G671">
        <v>60</v>
      </c>
      <c r="H671">
        <v>59</v>
      </c>
      <c r="I671">
        <v>56</v>
      </c>
      <c r="J671">
        <v>60</v>
      </c>
      <c r="K671">
        <v>402</v>
      </c>
      <c r="L671" s="90">
        <v>60</v>
      </c>
    </row>
    <row r="672" spans="1:12">
      <c r="A672" s="102" t="s">
        <v>80</v>
      </c>
      <c r="B672" s="77" t="s">
        <v>215</v>
      </c>
      <c r="C672" t="str">
        <f>A672&amp;B672</f>
        <v>Isle of Ely Primary School2023/2024</v>
      </c>
      <c r="D672">
        <v>55</v>
      </c>
      <c r="E672">
        <v>61</v>
      </c>
      <c r="F672">
        <v>62</v>
      </c>
      <c r="G672">
        <v>46</v>
      </c>
      <c r="H672">
        <v>61</v>
      </c>
      <c r="I672">
        <v>60</v>
      </c>
      <c r="J672">
        <v>56</v>
      </c>
      <c r="K672">
        <v>401</v>
      </c>
      <c r="L672" s="91">
        <v>60</v>
      </c>
    </row>
    <row r="673" spans="1:12">
      <c r="A673" s="102" t="s">
        <v>80</v>
      </c>
      <c r="B673" s="77" t="s">
        <v>245</v>
      </c>
      <c r="C673" t="str">
        <f>A673&amp;B673</f>
        <v>Isle of Ely Primary School2024/2025</v>
      </c>
      <c r="D673">
        <v>52</v>
      </c>
      <c r="E673">
        <v>56</v>
      </c>
      <c r="F673">
        <v>63</v>
      </c>
      <c r="G673">
        <v>61</v>
      </c>
      <c r="H673">
        <v>47</v>
      </c>
      <c r="I673">
        <v>62</v>
      </c>
      <c r="J673">
        <v>60</v>
      </c>
      <c r="K673">
        <v>401</v>
      </c>
      <c r="L673" s="91">
        <v>60</v>
      </c>
    </row>
    <row r="674" spans="1:12">
      <c r="A674" s="103" t="s">
        <v>80</v>
      </c>
      <c r="B674" s="77" t="s">
        <v>255</v>
      </c>
      <c r="C674" t="str">
        <f>A674&amp;B674</f>
        <v>Isle of Ely Primary School2025/2026</v>
      </c>
      <c r="D674">
        <v>58</v>
      </c>
      <c r="E674">
        <v>53</v>
      </c>
      <c r="F674">
        <v>58</v>
      </c>
      <c r="G674">
        <v>62</v>
      </c>
      <c r="H674">
        <v>62</v>
      </c>
      <c r="I674">
        <v>48</v>
      </c>
      <c r="J674">
        <v>62</v>
      </c>
      <c r="K674">
        <v>403</v>
      </c>
      <c r="L674" s="91">
        <v>60</v>
      </c>
    </row>
    <row r="675" spans="1:12">
      <c r="A675" s="104" t="s">
        <v>80</v>
      </c>
      <c r="B675" s="78" t="s">
        <v>256</v>
      </c>
      <c r="C675" t="str">
        <f>A675&amp;B675</f>
        <v>Isle of Ely Primary School2026/2027</v>
      </c>
      <c r="D675">
        <v>55</v>
      </c>
      <c r="E675">
        <v>59</v>
      </c>
      <c r="F675">
        <v>55</v>
      </c>
      <c r="G675">
        <v>57</v>
      </c>
      <c r="H675">
        <v>63</v>
      </c>
      <c r="I675">
        <v>63</v>
      </c>
      <c r="J675">
        <v>48</v>
      </c>
      <c r="K675">
        <v>400</v>
      </c>
      <c r="L675" s="91">
        <v>60</v>
      </c>
    </row>
    <row r="676" spans="1:12" ht="15.75" thickBot="1">
      <c r="A676" s="105" t="s">
        <v>80</v>
      </c>
      <c r="B676" s="79" t="s">
        <v>266</v>
      </c>
      <c r="C676" t="str">
        <f>A676&amp;B676</f>
        <v>Isle of Ely Primary School2027/2028</v>
      </c>
      <c r="D676">
        <v>54</v>
      </c>
      <c r="E676">
        <v>56</v>
      </c>
      <c r="F676">
        <v>61</v>
      </c>
      <c r="G676">
        <v>54</v>
      </c>
      <c r="H676">
        <v>58</v>
      </c>
      <c r="I676">
        <v>64</v>
      </c>
      <c r="J676">
        <v>63</v>
      </c>
      <c r="K676">
        <v>410</v>
      </c>
      <c r="L676" s="92">
        <v>60</v>
      </c>
    </row>
    <row r="677" spans="1:12" ht="15.75" thickTop="1">
      <c r="A677" s="72" t="s">
        <v>81</v>
      </c>
      <c r="B677" s="73" t="s">
        <v>211</v>
      </c>
      <c r="C677" t="str">
        <f>A677&amp;B677</f>
        <v>Lantern Community Primary School2019/2020</v>
      </c>
      <c r="D677">
        <v>59</v>
      </c>
      <c r="E677">
        <v>55</v>
      </c>
      <c r="F677">
        <v>59</v>
      </c>
      <c r="G677">
        <v>60</v>
      </c>
      <c r="H677">
        <v>60</v>
      </c>
      <c r="I677">
        <v>58</v>
      </c>
      <c r="J677">
        <v>59</v>
      </c>
      <c r="K677">
        <v>410</v>
      </c>
      <c r="L677" s="88">
        <v>0</v>
      </c>
    </row>
    <row r="678" spans="1:12">
      <c r="A678" s="74" t="s">
        <v>81</v>
      </c>
      <c r="B678" s="75" t="s">
        <v>212</v>
      </c>
      <c r="C678" t="str">
        <f>A678&amp;B678</f>
        <v>Lantern Community Primary School2020/2021</v>
      </c>
      <c r="D678">
        <v>54</v>
      </c>
      <c r="E678">
        <v>58</v>
      </c>
      <c r="F678">
        <v>55</v>
      </c>
      <c r="G678">
        <v>54</v>
      </c>
      <c r="H678">
        <v>59</v>
      </c>
      <c r="I678">
        <v>59</v>
      </c>
      <c r="J678">
        <v>57</v>
      </c>
      <c r="K678">
        <v>396</v>
      </c>
      <c r="L678" s="89">
        <v>0</v>
      </c>
    </row>
    <row r="679" spans="1:12">
      <c r="A679" s="74" t="s">
        <v>81</v>
      </c>
      <c r="B679" s="75" t="s">
        <v>213</v>
      </c>
      <c r="C679" t="str">
        <f>A679&amp;B679</f>
        <v>Lantern Community Primary School2021/2022</v>
      </c>
      <c r="D679">
        <v>55</v>
      </c>
      <c r="E679">
        <v>51</v>
      </c>
      <c r="F679">
        <v>59</v>
      </c>
      <c r="G679">
        <v>56</v>
      </c>
      <c r="H679">
        <v>51</v>
      </c>
      <c r="I679">
        <v>58</v>
      </c>
      <c r="J679">
        <v>56</v>
      </c>
      <c r="K679">
        <v>386</v>
      </c>
      <c r="L679" s="89">
        <v>0</v>
      </c>
    </row>
    <row r="680" spans="1:12">
      <c r="A680" s="101" t="s">
        <v>81</v>
      </c>
      <c r="B680" s="76" t="s">
        <v>214</v>
      </c>
      <c r="C680" t="str">
        <f>A680&amp;B680</f>
        <v>Lantern Community Primary School2022/2023</v>
      </c>
      <c r="D680">
        <v>56</v>
      </c>
      <c r="E680">
        <v>56</v>
      </c>
      <c r="F680">
        <v>55</v>
      </c>
      <c r="G680">
        <v>61</v>
      </c>
      <c r="H680">
        <v>57</v>
      </c>
      <c r="I680">
        <v>51</v>
      </c>
      <c r="J680">
        <v>61</v>
      </c>
      <c r="K680">
        <v>397</v>
      </c>
      <c r="L680" s="90">
        <v>60</v>
      </c>
    </row>
    <row r="681" spans="1:12">
      <c r="A681" s="102" t="s">
        <v>81</v>
      </c>
      <c r="B681" s="77" t="s">
        <v>215</v>
      </c>
      <c r="C681" t="str">
        <f>A681&amp;B681</f>
        <v>Lantern Community Primary School2023/2024</v>
      </c>
      <c r="D681">
        <v>58</v>
      </c>
      <c r="E681">
        <v>55</v>
      </c>
      <c r="F681">
        <v>58</v>
      </c>
      <c r="G681">
        <v>56</v>
      </c>
      <c r="H681">
        <v>60</v>
      </c>
      <c r="I681">
        <v>56</v>
      </c>
      <c r="J681">
        <v>51</v>
      </c>
      <c r="K681">
        <v>394</v>
      </c>
      <c r="L681" s="91">
        <v>60</v>
      </c>
    </row>
    <row r="682" spans="1:12">
      <c r="A682" s="102" t="s">
        <v>81</v>
      </c>
      <c r="B682" s="77" t="s">
        <v>245</v>
      </c>
      <c r="C682" t="str">
        <f>A682&amp;B682</f>
        <v>Lantern Community Primary School2024/2025</v>
      </c>
      <c r="D682">
        <v>51</v>
      </c>
      <c r="E682">
        <v>57</v>
      </c>
      <c r="F682">
        <v>57</v>
      </c>
      <c r="G682">
        <v>59</v>
      </c>
      <c r="H682">
        <v>55</v>
      </c>
      <c r="I682">
        <v>59</v>
      </c>
      <c r="J682">
        <v>56</v>
      </c>
      <c r="K682">
        <v>394</v>
      </c>
      <c r="L682" s="91">
        <v>60</v>
      </c>
    </row>
    <row r="683" spans="1:12">
      <c r="A683" s="103" t="s">
        <v>81</v>
      </c>
      <c r="B683" s="77" t="s">
        <v>255</v>
      </c>
      <c r="C683" t="str">
        <f>A683&amp;B683</f>
        <v>Lantern Community Primary School2025/2026</v>
      </c>
      <c r="D683">
        <v>58</v>
      </c>
      <c r="E683">
        <v>50</v>
      </c>
      <c r="F683">
        <v>59</v>
      </c>
      <c r="G683">
        <v>58</v>
      </c>
      <c r="H683">
        <v>58</v>
      </c>
      <c r="I683">
        <v>54</v>
      </c>
      <c r="J683">
        <v>59</v>
      </c>
      <c r="K683">
        <v>396</v>
      </c>
      <c r="L683" s="91">
        <v>60</v>
      </c>
    </row>
    <row r="684" spans="1:12">
      <c r="A684" s="104" t="s">
        <v>81</v>
      </c>
      <c r="B684" s="78" t="s">
        <v>256</v>
      </c>
      <c r="C684" t="str">
        <f>A684&amp;B684</f>
        <v>Lantern Community Primary School2026/2027</v>
      </c>
      <c r="D684">
        <v>56</v>
      </c>
      <c r="E684">
        <v>57</v>
      </c>
      <c r="F684">
        <v>52</v>
      </c>
      <c r="G684">
        <v>60</v>
      </c>
      <c r="H684">
        <v>57</v>
      </c>
      <c r="I684">
        <v>57</v>
      </c>
      <c r="J684">
        <v>54</v>
      </c>
      <c r="K684">
        <v>393</v>
      </c>
      <c r="L684" s="91">
        <v>60</v>
      </c>
    </row>
    <row r="685" spans="1:12" ht="15.75" thickBot="1">
      <c r="A685" s="105" t="s">
        <v>81</v>
      </c>
      <c r="B685" s="79" t="s">
        <v>266</v>
      </c>
      <c r="C685" t="str">
        <f>A685&amp;B685</f>
        <v>Lantern Community Primary School2027/2028</v>
      </c>
      <c r="D685">
        <v>55</v>
      </c>
      <c r="E685">
        <v>55</v>
      </c>
      <c r="F685">
        <v>59</v>
      </c>
      <c r="G685">
        <v>53</v>
      </c>
      <c r="H685">
        <v>59</v>
      </c>
      <c r="I685">
        <v>56</v>
      </c>
      <c r="J685">
        <v>57</v>
      </c>
      <c r="K685">
        <v>394</v>
      </c>
      <c r="L685" s="92">
        <v>60</v>
      </c>
    </row>
    <row r="686" spans="1:12" ht="15.75" thickTop="1">
      <c r="A686" s="72" t="s">
        <v>82</v>
      </c>
      <c r="B686" s="73" t="s">
        <v>211</v>
      </c>
      <c r="C686" t="str">
        <f>A686&amp;B686</f>
        <v>Spring Meadow Infant School2019/2020</v>
      </c>
      <c r="D686">
        <v>74</v>
      </c>
      <c r="E686">
        <v>66</v>
      </c>
      <c r="F686">
        <v>67</v>
      </c>
      <c r="G686">
        <v>0</v>
      </c>
      <c r="H686">
        <v>0</v>
      </c>
      <c r="I686">
        <v>0</v>
      </c>
      <c r="J686">
        <v>0</v>
      </c>
      <c r="K686">
        <v>207</v>
      </c>
      <c r="L686" s="88">
        <v>0</v>
      </c>
    </row>
    <row r="687" spans="1:12">
      <c r="A687" s="74" t="s">
        <v>82</v>
      </c>
      <c r="B687" s="75" t="s">
        <v>212</v>
      </c>
      <c r="C687" t="str">
        <f>A687&amp;B687</f>
        <v>Spring Meadow Infant School2020/2021</v>
      </c>
      <c r="D687">
        <v>55</v>
      </c>
      <c r="E687">
        <v>74</v>
      </c>
      <c r="F687">
        <v>60</v>
      </c>
      <c r="G687">
        <v>0</v>
      </c>
      <c r="H687">
        <v>0</v>
      </c>
      <c r="I687">
        <v>0</v>
      </c>
      <c r="J687">
        <v>0</v>
      </c>
      <c r="K687">
        <v>189</v>
      </c>
      <c r="L687" s="89">
        <v>0</v>
      </c>
    </row>
    <row r="688" spans="1:18">
      <c r="A688" s="74" t="s">
        <v>82</v>
      </c>
      <c r="B688" s="75" t="s">
        <v>213</v>
      </c>
      <c r="C688" t="str">
        <f>A688&amp;B688</f>
        <v>Spring Meadow Infant School2021/2022</v>
      </c>
      <c r="D688">
        <v>49</v>
      </c>
      <c r="E688">
        <v>58</v>
      </c>
      <c r="F688">
        <v>72</v>
      </c>
      <c r="G688">
        <v>0</v>
      </c>
      <c r="H688">
        <v>0</v>
      </c>
      <c r="I688">
        <v>0</v>
      </c>
      <c r="J688">
        <v>0</v>
      </c>
      <c r="K688">
        <v>179</v>
      </c>
      <c r="L688" s="89">
        <v>0</v>
      </c>
      <c r="R688" s="66"/>
    </row>
    <row r="689" spans="1:18">
      <c r="A689" s="101" t="s">
        <v>82</v>
      </c>
      <c r="B689" s="76" t="s">
        <v>214</v>
      </c>
      <c r="C689" t="str">
        <f>A689&amp;B689</f>
        <v>Spring Meadow Infant School2022/2023</v>
      </c>
      <c r="D689">
        <v>41</v>
      </c>
      <c r="E689">
        <v>51</v>
      </c>
      <c r="F689">
        <v>52</v>
      </c>
      <c r="G689">
        <v>0</v>
      </c>
      <c r="H689">
        <v>0</v>
      </c>
      <c r="I689">
        <v>0</v>
      </c>
      <c r="J689">
        <v>0</v>
      </c>
      <c r="K689">
        <v>144</v>
      </c>
      <c r="L689" s="90">
        <v>120</v>
      </c>
      <c r="R689" s="66"/>
    </row>
    <row r="690" spans="1:18">
      <c r="A690" s="102" t="s">
        <v>82</v>
      </c>
      <c r="B690" s="77" t="s">
        <v>215</v>
      </c>
      <c r="C690" t="str">
        <f>A690&amp;B690</f>
        <v>Spring Meadow Infant School2023/2024</v>
      </c>
      <c r="D690">
        <v>36</v>
      </c>
      <c r="E690">
        <v>43</v>
      </c>
      <c r="F690">
        <v>46</v>
      </c>
      <c r="G690">
        <v>0</v>
      </c>
      <c r="H690">
        <v>0</v>
      </c>
      <c r="I690">
        <v>0</v>
      </c>
      <c r="J690">
        <v>0</v>
      </c>
      <c r="K690">
        <v>125</v>
      </c>
      <c r="L690" s="91">
        <v>120</v>
      </c>
      <c r="R690" s="66"/>
    </row>
    <row r="691" spans="1:18">
      <c r="A691" s="102" t="s">
        <v>82</v>
      </c>
      <c r="B691" s="77" t="s">
        <v>245</v>
      </c>
      <c r="C691" t="str">
        <f>A691&amp;B691</f>
        <v>Spring Meadow Infant School2024/2025</v>
      </c>
      <c r="D691">
        <v>42</v>
      </c>
      <c r="E691">
        <v>38</v>
      </c>
      <c r="F691">
        <v>38</v>
      </c>
      <c r="G691">
        <v>0</v>
      </c>
      <c r="H691">
        <v>0</v>
      </c>
      <c r="I691">
        <v>0</v>
      </c>
      <c r="J691">
        <v>0</v>
      </c>
      <c r="K691">
        <v>118</v>
      </c>
      <c r="L691" s="91">
        <v>120</v>
      </c>
      <c r="R691" s="66"/>
    </row>
    <row r="692" spans="1:18">
      <c r="A692" s="103" t="s">
        <v>82</v>
      </c>
      <c r="B692" s="77" t="s">
        <v>255</v>
      </c>
      <c r="C692" t="str">
        <f>A692&amp;B692</f>
        <v>Spring Meadow Infant School2025/2026</v>
      </c>
      <c r="D692">
        <v>33</v>
      </c>
      <c r="E692">
        <v>44</v>
      </c>
      <c r="F692">
        <v>33</v>
      </c>
      <c r="G692">
        <v>0</v>
      </c>
      <c r="H692">
        <v>0</v>
      </c>
      <c r="I692">
        <v>0</v>
      </c>
      <c r="J692">
        <v>0</v>
      </c>
      <c r="K692">
        <v>110</v>
      </c>
      <c r="L692" s="91">
        <v>120</v>
      </c>
      <c r="R692" s="66"/>
    </row>
    <row r="693" spans="1:18">
      <c r="A693" s="104" t="s">
        <v>82</v>
      </c>
      <c r="B693" s="78" t="s">
        <v>256</v>
      </c>
      <c r="C693" t="str">
        <f>A693&amp;B693</f>
        <v>Spring Meadow Infant School2026/2027</v>
      </c>
      <c r="D693">
        <v>38</v>
      </c>
      <c r="E693">
        <v>35</v>
      </c>
      <c r="F693">
        <v>39</v>
      </c>
      <c r="G693">
        <v>0</v>
      </c>
      <c r="H693">
        <v>0</v>
      </c>
      <c r="I693">
        <v>0</v>
      </c>
      <c r="J693">
        <v>0</v>
      </c>
      <c r="K693">
        <v>112</v>
      </c>
      <c r="L693" s="91">
        <v>120</v>
      </c>
      <c r="R693" s="66"/>
    </row>
    <row r="694" spans="1:18" ht="15.75" thickBot="1">
      <c r="A694" s="105" t="s">
        <v>82</v>
      </c>
      <c r="B694" s="79" t="s">
        <v>266</v>
      </c>
      <c r="C694" t="str">
        <f>A694&amp;B694</f>
        <v>Spring Meadow Infant School2027/2028</v>
      </c>
      <c r="D694">
        <v>36</v>
      </c>
      <c r="E694">
        <v>40</v>
      </c>
      <c r="F694">
        <v>30</v>
      </c>
      <c r="G694">
        <v>0</v>
      </c>
      <c r="H694">
        <v>0</v>
      </c>
      <c r="I694">
        <v>0</v>
      </c>
      <c r="J694">
        <v>0</v>
      </c>
      <c r="K694">
        <v>106</v>
      </c>
      <c r="L694" s="92">
        <v>120</v>
      </c>
      <c r="R694" s="66"/>
    </row>
    <row r="695" spans="1:12" ht="15.75" thickTop="1">
      <c r="A695" s="72" t="s">
        <v>251</v>
      </c>
      <c r="B695" s="73" t="s">
        <v>211</v>
      </c>
      <c r="C695" t="str">
        <f>A695&amp;B695</f>
        <v>Ely Planning Only2019/2020</v>
      </c>
      <c r="D695">
        <v>0</v>
      </c>
      <c r="E695">
        <v>0</v>
      </c>
      <c r="F695">
        <v>0</v>
      </c>
      <c r="G695">
        <v>0</v>
      </c>
      <c r="H695">
        <v>0</v>
      </c>
      <c r="I695">
        <v>0</v>
      </c>
      <c r="J695">
        <v>0</v>
      </c>
      <c r="K695">
        <v>0</v>
      </c>
      <c r="L695" s="88">
        <v>0</v>
      </c>
    </row>
    <row r="696" spans="1:12">
      <c r="A696" s="74" t="s">
        <v>251</v>
      </c>
      <c r="B696" s="75" t="s">
        <v>212</v>
      </c>
      <c r="C696" t="str">
        <f>A696&amp;B696</f>
        <v>Ely Planning Only2020/2021</v>
      </c>
      <c r="D696">
        <v>0</v>
      </c>
      <c r="E696">
        <v>0</v>
      </c>
      <c r="F696">
        <v>0</v>
      </c>
      <c r="G696">
        <v>0</v>
      </c>
      <c r="H696">
        <v>0</v>
      </c>
      <c r="I696">
        <v>0</v>
      </c>
      <c r="J696">
        <v>0</v>
      </c>
      <c r="K696">
        <v>0</v>
      </c>
      <c r="L696" s="89">
        <v>0</v>
      </c>
    </row>
    <row r="697" spans="1:12">
      <c r="A697" s="74" t="s">
        <v>251</v>
      </c>
      <c r="B697" s="75" t="s">
        <v>213</v>
      </c>
      <c r="C697" t="str">
        <f>A697&amp;B697</f>
        <v>Ely Planning Only2021/2022</v>
      </c>
      <c r="D697">
        <v>0</v>
      </c>
      <c r="E697">
        <v>0</v>
      </c>
      <c r="F697">
        <v>0</v>
      </c>
      <c r="G697">
        <v>0</v>
      </c>
      <c r="H697">
        <v>0</v>
      </c>
      <c r="I697">
        <v>0</v>
      </c>
      <c r="J697">
        <v>0</v>
      </c>
      <c r="K697">
        <v>0</v>
      </c>
      <c r="L697" s="89">
        <v>0</v>
      </c>
    </row>
    <row r="698" spans="1:12">
      <c r="A698" s="101" t="s">
        <v>251</v>
      </c>
      <c r="B698" s="76" t="s">
        <v>214</v>
      </c>
      <c r="C698" t="str">
        <f>A698&amp;B698</f>
        <v>Ely Planning Only2022/2023</v>
      </c>
      <c r="D698">
        <v>0</v>
      </c>
      <c r="E698">
        <v>0</v>
      </c>
      <c r="F698">
        <v>0</v>
      </c>
      <c r="G698">
        <v>0</v>
      </c>
      <c r="H698">
        <v>0</v>
      </c>
      <c r="I698">
        <v>0</v>
      </c>
      <c r="J698">
        <v>0</v>
      </c>
      <c r="K698">
        <v>0</v>
      </c>
      <c r="L698" s="90">
        <v>0</v>
      </c>
    </row>
    <row r="699" spans="1:12">
      <c r="A699" s="102" t="s">
        <v>251</v>
      </c>
      <c r="B699" s="77" t="s">
        <v>215</v>
      </c>
      <c r="C699" t="str">
        <f>A699&amp;B699</f>
        <v>Ely Planning Only2023/2024</v>
      </c>
      <c r="D699">
        <v>4</v>
      </c>
      <c r="E699">
        <v>8</v>
      </c>
      <c r="F699">
        <v>6</v>
      </c>
      <c r="G699">
        <v>6</v>
      </c>
      <c r="H699">
        <v>6</v>
      </c>
      <c r="I699">
        <v>6</v>
      </c>
      <c r="J699">
        <v>6</v>
      </c>
      <c r="K699">
        <v>42</v>
      </c>
      <c r="L699" s="91">
        <v>0</v>
      </c>
    </row>
    <row r="700" spans="1:12">
      <c r="A700" s="102" t="s">
        <v>251</v>
      </c>
      <c r="B700" s="77" t="s">
        <v>245</v>
      </c>
      <c r="C700" t="str">
        <f>A700&amp;B700</f>
        <v>Ely Planning Only2024/2025</v>
      </c>
      <c r="D700">
        <v>19</v>
      </c>
      <c r="E700">
        <v>12</v>
      </c>
      <c r="F700">
        <v>14</v>
      </c>
      <c r="G700">
        <v>12</v>
      </c>
      <c r="H700">
        <v>12</v>
      </c>
      <c r="I700">
        <v>12</v>
      </c>
      <c r="J700">
        <v>12</v>
      </c>
      <c r="K700">
        <v>93</v>
      </c>
      <c r="L700" s="91">
        <v>0</v>
      </c>
    </row>
    <row r="701" spans="1:12">
      <c r="A701" s="103" t="s">
        <v>251</v>
      </c>
      <c r="B701" s="77" t="s">
        <v>255</v>
      </c>
      <c r="C701" t="str">
        <f>A701&amp;B701</f>
        <v>Ely Planning Only2025/2026</v>
      </c>
      <c r="D701">
        <v>34</v>
      </c>
      <c r="E701">
        <v>23</v>
      </c>
      <c r="F701">
        <v>15</v>
      </c>
      <c r="G701">
        <v>17</v>
      </c>
      <c r="H701">
        <v>15</v>
      </c>
      <c r="I701">
        <v>15</v>
      </c>
      <c r="J701">
        <v>15</v>
      </c>
      <c r="K701">
        <v>134</v>
      </c>
      <c r="L701" s="91">
        <v>0</v>
      </c>
    </row>
    <row r="702" spans="1:12">
      <c r="A702" s="104" t="s">
        <v>251</v>
      </c>
      <c r="B702" s="78" t="s">
        <v>256</v>
      </c>
      <c r="C702" t="str">
        <f>A702&amp;B702</f>
        <v>Ely Planning Only2026/2027</v>
      </c>
      <c r="D702">
        <v>54</v>
      </c>
      <c r="E702">
        <v>40</v>
      </c>
      <c r="F702">
        <v>27</v>
      </c>
      <c r="G702">
        <v>19</v>
      </c>
      <c r="H702">
        <v>21</v>
      </c>
      <c r="I702">
        <v>19</v>
      </c>
      <c r="J702">
        <v>19</v>
      </c>
      <c r="K702">
        <v>199</v>
      </c>
      <c r="L702" s="91">
        <v>0</v>
      </c>
    </row>
    <row r="703" spans="1:12" ht="15.75" thickBot="1">
      <c r="A703" s="105" t="s">
        <v>251</v>
      </c>
      <c r="B703" s="79" t="s">
        <v>266</v>
      </c>
      <c r="C703" t="str">
        <f>A703&amp;B703</f>
        <v>Ely Planning Only2027/2028</v>
      </c>
      <c r="D703">
        <v>79</v>
      </c>
      <c r="E703">
        <v>60</v>
      </c>
      <c r="F703">
        <v>44</v>
      </c>
      <c r="G703">
        <v>31</v>
      </c>
      <c r="H703">
        <v>23</v>
      </c>
      <c r="I703">
        <v>25</v>
      </c>
      <c r="J703">
        <v>23</v>
      </c>
      <c r="K703">
        <v>285</v>
      </c>
      <c r="L703" s="92">
        <v>0</v>
      </c>
    </row>
    <row r="704" spans="1:12" ht="15.75" thickTop="1">
      <c r="A704" s="72" t="s">
        <v>83</v>
      </c>
      <c r="B704" s="73" t="s">
        <v>211</v>
      </c>
      <c r="C704" t="str">
        <f>A704&amp;B704</f>
        <v>Brington CofE Primary School2019/2020</v>
      </c>
      <c r="D704">
        <v>11</v>
      </c>
      <c r="E704">
        <v>12</v>
      </c>
      <c r="F704">
        <v>11</v>
      </c>
      <c r="G704">
        <v>10</v>
      </c>
      <c r="H704">
        <v>10</v>
      </c>
      <c r="I704">
        <v>7</v>
      </c>
      <c r="J704">
        <v>9</v>
      </c>
      <c r="K704">
        <v>70</v>
      </c>
      <c r="L704" s="88">
        <v>0</v>
      </c>
    </row>
    <row r="705" spans="1:12">
      <c r="A705" s="74" t="s">
        <v>83</v>
      </c>
      <c r="B705" s="75" t="s">
        <v>212</v>
      </c>
      <c r="C705" t="str">
        <f>A705&amp;B705</f>
        <v>Brington CofE Primary School2020/2021</v>
      </c>
      <c r="D705">
        <v>13</v>
      </c>
      <c r="E705">
        <v>15</v>
      </c>
      <c r="F705">
        <v>14</v>
      </c>
      <c r="G705">
        <v>14</v>
      </c>
      <c r="H705">
        <v>15</v>
      </c>
      <c r="I705">
        <v>14</v>
      </c>
      <c r="J705">
        <v>8</v>
      </c>
      <c r="K705">
        <v>93</v>
      </c>
      <c r="L705" s="89">
        <v>0</v>
      </c>
    </row>
    <row r="706" spans="1:12">
      <c r="A706" s="74" t="s">
        <v>83</v>
      </c>
      <c r="B706" s="75" t="s">
        <v>213</v>
      </c>
      <c r="C706" t="str">
        <f>A706&amp;B706</f>
        <v>Brington CofE Primary School2021/2022</v>
      </c>
      <c r="D706">
        <v>15</v>
      </c>
      <c r="E706">
        <v>14</v>
      </c>
      <c r="F706">
        <v>16</v>
      </c>
      <c r="G706">
        <v>14</v>
      </c>
      <c r="H706">
        <v>18</v>
      </c>
      <c r="I706">
        <v>15</v>
      </c>
      <c r="J706">
        <v>16</v>
      </c>
      <c r="K706">
        <v>108</v>
      </c>
      <c r="L706" s="89">
        <v>0</v>
      </c>
    </row>
    <row r="707" spans="1:12">
      <c r="A707" s="101" t="s">
        <v>83</v>
      </c>
      <c r="B707" s="76" t="s">
        <v>214</v>
      </c>
      <c r="C707" t="str">
        <f>A707&amp;B707</f>
        <v>Brington CofE Primary School2022/2023</v>
      </c>
      <c r="D707">
        <v>16</v>
      </c>
      <c r="E707">
        <v>12</v>
      </c>
      <c r="F707">
        <v>15</v>
      </c>
      <c r="G707">
        <v>17</v>
      </c>
      <c r="H707">
        <v>12</v>
      </c>
      <c r="I707">
        <v>19</v>
      </c>
      <c r="J707">
        <v>15</v>
      </c>
      <c r="K707">
        <v>106</v>
      </c>
      <c r="L707" s="90">
        <v>17</v>
      </c>
    </row>
    <row r="708" spans="1:12">
      <c r="A708" s="102" t="s">
        <v>83</v>
      </c>
      <c r="B708" s="77" t="s">
        <v>215</v>
      </c>
      <c r="C708" t="str">
        <f>A708&amp;B708</f>
        <v>Brington CofE Primary School2023/2024</v>
      </c>
      <c r="D708">
        <v>17</v>
      </c>
      <c r="E708">
        <v>15</v>
      </c>
      <c r="F708">
        <v>13</v>
      </c>
      <c r="G708">
        <v>16</v>
      </c>
      <c r="H708">
        <v>18</v>
      </c>
      <c r="I708">
        <v>13</v>
      </c>
      <c r="J708">
        <v>20</v>
      </c>
      <c r="K708">
        <v>112</v>
      </c>
      <c r="L708" s="91">
        <v>17</v>
      </c>
    </row>
    <row r="709" spans="1:12">
      <c r="A709" s="102" t="s">
        <v>83</v>
      </c>
      <c r="B709" s="77" t="s">
        <v>245</v>
      </c>
      <c r="C709" t="str">
        <f>A709&amp;B709</f>
        <v>Brington CofE Primary School2024/2025</v>
      </c>
      <c r="D709">
        <v>13</v>
      </c>
      <c r="E709">
        <v>16</v>
      </c>
      <c r="F709">
        <v>16</v>
      </c>
      <c r="G709">
        <v>14</v>
      </c>
      <c r="H709">
        <v>17</v>
      </c>
      <c r="I709">
        <v>19</v>
      </c>
      <c r="J709">
        <v>14</v>
      </c>
      <c r="K709">
        <v>109</v>
      </c>
      <c r="L709" s="91">
        <v>17</v>
      </c>
    </row>
    <row r="710" spans="1:12">
      <c r="A710" s="103" t="s">
        <v>83</v>
      </c>
      <c r="B710" s="77" t="s">
        <v>255</v>
      </c>
      <c r="C710" t="str">
        <f>A710&amp;B710</f>
        <v>Brington CofE Primary School2025/2026</v>
      </c>
      <c r="D710">
        <v>21</v>
      </c>
      <c r="E710">
        <v>12</v>
      </c>
      <c r="F710">
        <v>17</v>
      </c>
      <c r="G710">
        <v>17</v>
      </c>
      <c r="H710">
        <v>15</v>
      </c>
      <c r="I710">
        <v>18</v>
      </c>
      <c r="J710">
        <v>20</v>
      </c>
      <c r="K710">
        <v>120</v>
      </c>
      <c r="L710" s="91">
        <v>17</v>
      </c>
    </row>
    <row r="711" spans="1:12">
      <c r="A711" s="104" t="s">
        <v>83</v>
      </c>
      <c r="B711" s="78" t="s">
        <v>256</v>
      </c>
      <c r="C711" t="str">
        <f>A711&amp;B711</f>
        <v>Brington CofE Primary School2026/2027</v>
      </c>
      <c r="D711">
        <v>17</v>
      </c>
      <c r="E711">
        <v>20</v>
      </c>
      <c r="F711">
        <v>13</v>
      </c>
      <c r="G711">
        <v>18</v>
      </c>
      <c r="H711">
        <v>18</v>
      </c>
      <c r="I711">
        <v>16</v>
      </c>
      <c r="J711">
        <v>19</v>
      </c>
      <c r="K711">
        <v>121</v>
      </c>
      <c r="L711" s="91">
        <v>17</v>
      </c>
    </row>
    <row r="712" spans="1:12" ht="15.75" thickBot="1">
      <c r="A712" s="105" t="s">
        <v>83</v>
      </c>
      <c r="B712" s="79" t="s">
        <v>266</v>
      </c>
      <c r="C712" t="str">
        <f>A712&amp;B712</f>
        <v>Brington CofE Primary School2027/2028</v>
      </c>
      <c r="D712">
        <v>18</v>
      </c>
      <c r="E712">
        <v>16</v>
      </c>
      <c r="F712">
        <v>21</v>
      </c>
      <c r="G712">
        <v>14</v>
      </c>
      <c r="H712">
        <v>19</v>
      </c>
      <c r="I712">
        <v>19</v>
      </c>
      <c r="J712">
        <v>17</v>
      </c>
      <c r="K712">
        <v>124</v>
      </c>
      <c r="L712" s="92">
        <v>17</v>
      </c>
    </row>
    <row r="713" spans="1:12" ht="15.75" thickTop="1">
      <c r="A713" s="72" t="s">
        <v>268</v>
      </c>
      <c r="B713" s="73" t="s">
        <v>211</v>
      </c>
      <c r="C713" t="str">
        <f>A713&amp;B713</f>
        <v>Spaldwick Primary School2019/2020</v>
      </c>
      <c r="D713">
        <v>13</v>
      </c>
      <c r="E713">
        <v>10</v>
      </c>
      <c r="F713">
        <v>20</v>
      </c>
      <c r="G713">
        <v>10</v>
      </c>
      <c r="H713">
        <v>21</v>
      </c>
      <c r="I713">
        <v>12</v>
      </c>
      <c r="J713">
        <v>16</v>
      </c>
      <c r="K713">
        <v>102</v>
      </c>
      <c r="L713" s="88">
        <v>0</v>
      </c>
    </row>
    <row r="714" spans="1:12">
      <c r="A714" s="74" t="s">
        <v>268</v>
      </c>
      <c r="B714" s="75" t="s">
        <v>212</v>
      </c>
      <c r="C714" t="str">
        <f>A714&amp;B714</f>
        <v>Spaldwick Primary School2020/2021</v>
      </c>
      <c r="D714">
        <v>15</v>
      </c>
      <c r="E714">
        <v>13</v>
      </c>
      <c r="F714">
        <v>10</v>
      </c>
      <c r="G714">
        <v>16</v>
      </c>
      <c r="H714">
        <v>9</v>
      </c>
      <c r="I714">
        <v>21</v>
      </c>
      <c r="J714">
        <v>12</v>
      </c>
      <c r="K714">
        <v>96</v>
      </c>
      <c r="L714" s="89">
        <v>0</v>
      </c>
    </row>
    <row r="715" spans="1:12">
      <c r="A715" s="74" t="s">
        <v>268</v>
      </c>
      <c r="B715" s="75" t="s">
        <v>213</v>
      </c>
      <c r="C715" t="str">
        <f>A715&amp;B715</f>
        <v>Spaldwick Primary School2021/2022</v>
      </c>
      <c r="D715">
        <v>10</v>
      </c>
      <c r="E715">
        <v>12</v>
      </c>
      <c r="F715">
        <v>13</v>
      </c>
      <c r="G715">
        <v>9</v>
      </c>
      <c r="H715">
        <v>17</v>
      </c>
      <c r="I715">
        <v>9</v>
      </c>
      <c r="J715">
        <v>21</v>
      </c>
      <c r="K715">
        <v>91</v>
      </c>
      <c r="L715" s="89">
        <v>0</v>
      </c>
    </row>
    <row r="716" spans="1:12">
      <c r="A716" s="101" t="s">
        <v>268</v>
      </c>
      <c r="B716" s="76" t="s">
        <v>214</v>
      </c>
      <c r="C716" t="str">
        <f>A716&amp;B716</f>
        <v>Spaldwick Primary School2022/2023</v>
      </c>
      <c r="D716">
        <v>12</v>
      </c>
      <c r="E716">
        <v>10</v>
      </c>
      <c r="F716">
        <v>14</v>
      </c>
      <c r="G716">
        <v>14</v>
      </c>
      <c r="H716">
        <v>10</v>
      </c>
      <c r="I716">
        <v>18</v>
      </c>
      <c r="J716">
        <v>10</v>
      </c>
      <c r="K716">
        <v>88</v>
      </c>
      <c r="L716" s="90">
        <v>24</v>
      </c>
    </row>
    <row r="717" spans="1:12">
      <c r="A717" s="102" t="s">
        <v>268</v>
      </c>
      <c r="B717" s="77" t="s">
        <v>215</v>
      </c>
      <c r="C717" t="str">
        <f>A717&amp;B717</f>
        <v>Spaldwick Primary School2023/2024</v>
      </c>
      <c r="D717">
        <v>15</v>
      </c>
      <c r="E717">
        <v>11</v>
      </c>
      <c r="F717">
        <v>11</v>
      </c>
      <c r="G717">
        <v>13</v>
      </c>
      <c r="H717">
        <v>15</v>
      </c>
      <c r="I717">
        <v>11</v>
      </c>
      <c r="J717">
        <v>19</v>
      </c>
      <c r="K717">
        <v>95</v>
      </c>
      <c r="L717" s="91">
        <v>24</v>
      </c>
    </row>
    <row r="718" spans="1:12">
      <c r="A718" s="102" t="s">
        <v>268</v>
      </c>
      <c r="B718" s="77" t="s">
        <v>245</v>
      </c>
      <c r="C718" t="str">
        <f>A718&amp;B718</f>
        <v>Spaldwick Primary School2024/2025</v>
      </c>
      <c r="D718">
        <v>10</v>
      </c>
      <c r="E718">
        <v>14</v>
      </c>
      <c r="F718">
        <v>12</v>
      </c>
      <c r="G718">
        <v>10</v>
      </c>
      <c r="H718">
        <v>14</v>
      </c>
      <c r="I718">
        <v>16</v>
      </c>
      <c r="J718">
        <v>12</v>
      </c>
      <c r="K718">
        <v>88</v>
      </c>
      <c r="L718" s="91">
        <v>24</v>
      </c>
    </row>
    <row r="719" spans="1:12">
      <c r="A719" s="103" t="s">
        <v>268</v>
      </c>
      <c r="B719" s="77" t="s">
        <v>255</v>
      </c>
      <c r="C719" t="str">
        <f>A719&amp;B719</f>
        <v>Spaldwick Primary School2025/2026</v>
      </c>
      <c r="D719">
        <v>13</v>
      </c>
      <c r="E719">
        <v>9</v>
      </c>
      <c r="F719">
        <v>15</v>
      </c>
      <c r="G719">
        <v>11</v>
      </c>
      <c r="H719">
        <v>11</v>
      </c>
      <c r="I719">
        <v>15</v>
      </c>
      <c r="J719">
        <v>17</v>
      </c>
      <c r="K719">
        <v>91</v>
      </c>
      <c r="L719" s="91">
        <v>24</v>
      </c>
    </row>
    <row r="720" spans="1:12">
      <c r="A720" s="104" t="s">
        <v>268</v>
      </c>
      <c r="B720" s="78" t="s">
        <v>256</v>
      </c>
      <c r="C720" t="str">
        <f>A720&amp;B720</f>
        <v>Spaldwick Primary School2026/2027</v>
      </c>
      <c r="D720">
        <v>12</v>
      </c>
      <c r="E720">
        <v>12</v>
      </c>
      <c r="F720">
        <v>10</v>
      </c>
      <c r="G720">
        <v>14</v>
      </c>
      <c r="H720">
        <v>12</v>
      </c>
      <c r="I720">
        <v>12</v>
      </c>
      <c r="J720">
        <v>16</v>
      </c>
      <c r="K720">
        <v>88</v>
      </c>
      <c r="L720" s="91">
        <v>24</v>
      </c>
    </row>
    <row r="721" spans="1:12" ht="15.75" thickBot="1">
      <c r="A721" s="105" t="s">
        <v>268</v>
      </c>
      <c r="B721" s="79" t="s">
        <v>266</v>
      </c>
      <c r="C721" t="str">
        <f>A721&amp;B721</f>
        <v>Spaldwick Primary School2027/2028</v>
      </c>
      <c r="D721">
        <v>12</v>
      </c>
      <c r="E721">
        <v>11</v>
      </c>
      <c r="F721">
        <v>13</v>
      </c>
      <c r="G721">
        <v>9</v>
      </c>
      <c r="H721">
        <v>15</v>
      </c>
      <c r="I721">
        <v>13</v>
      </c>
      <c r="J721">
        <v>13</v>
      </c>
      <c r="K721">
        <v>86</v>
      </c>
      <c r="L721" s="92">
        <v>24</v>
      </c>
    </row>
    <row r="722" spans="1:12" ht="15.75" thickTop="1">
      <c r="A722" s="72" t="s">
        <v>84</v>
      </c>
      <c r="B722" s="73" t="s">
        <v>211</v>
      </c>
      <c r="C722" t="str">
        <f>A722&amp;B722</f>
        <v>Brampton Village Primary School2019/2020</v>
      </c>
      <c r="D722">
        <v>74</v>
      </c>
      <c r="E722">
        <v>69</v>
      </c>
      <c r="F722">
        <v>69</v>
      </c>
      <c r="G722">
        <v>77</v>
      </c>
      <c r="H722">
        <v>69</v>
      </c>
      <c r="I722">
        <v>64</v>
      </c>
      <c r="J722">
        <v>62</v>
      </c>
      <c r="K722">
        <v>484</v>
      </c>
      <c r="L722" s="88">
        <v>0</v>
      </c>
    </row>
    <row r="723" spans="1:12">
      <c r="A723" s="74" t="s">
        <v>84</v>
      </c>
      <c r="B723" s="75" t="s">
        <v>212</v>
      </c>
      <c r="C723" t="str">
        <f>A723&amp;B723</f>
        <v>Brampton Village Primary School2020/2021</v>
      </c>
      <c r="D723">
        <v>88</v>
      </c>
      <c r="E723">
        <v>81</v>
      </c>
      <c r="F723">
        <v>75</v>
      </c>
      <c r="G723">
        <v>69</v>
      </c>
      <c r="H723">
        <v>80</v>
      </c>
      <c r="I723">
        <v>70</v>
      </c>
      <c r="J723">
        <v>64</v>
      </c>
      <c r="K723">
        <v>527</v>
      </c>
      <c r="L723" s="89">
        <v>0</v>
      </c>
    </row>
    <row r="724" spans="1:12">
      <c r="A724" s="74" t="s">
        <v>84</v>
      </c>
      <c r="B724" s="75" t="s">
        <v>213</v>
      </c>
      <c r="C724" t="str">
        <f>A724&amp;B724</f>
        <v>Brampton Village Primary School2021/2022</v>
      </c>
      <c r="D724">
        <v>84</v>
      </c>
      <c r="E724">
        <v>90</v>
      </c>
      <c r="F724">
        <v>90</v>
      </c>
      <c r="G724">
        <v>74</v>
      </c>
      <c r="H724">
        <v>72</v>
      </c>
      <c r="I724">
        <v>85</v>
      </c>
      <c r="J724">
        <v>73</v>
      </c>
      <c r="K724">
        <v>568</v>
      </c>
      <c r="L724" s="89">
        <v>0</v>
      </c>
    </row>
    <row r="725" spans="1:12">
      <c r="A725" s="101" t="s">
        <v>84</v>
      </c>
      <c r="B725" s="76" t="s">
        <v>214</v>
      </c>
      <c r="C725" t="str">
        <f>A725&amp;B725</f>
        <v>Brampton Village Primary School2022/2023</v>
      </c>
      <c r="D725">
        <v>90</v>
      </c>
      <c r="E725">
        <v>84</v>
      </c>
      <c r="F725">
        <v>89</v>
      </c>
      <c r="G725">
        <v>89</v>
      </c>
      <c r="H725">
        <v>80</v>
      </c>
      <c r="I725">
        <v>78</v>
      </c>
      <c r="J725">
        <v>90</v>
      </c>
      <c r="K725">
        <v>600</v>
      </c>
      <c r="L725" s="90">
        <v>90</v>
      </c>
    </row>
    <row r="726" spans="1:12">
      <c r="A726" s="102" t="s">
        <v>84</v>
      </c>
      <c r="B726" s="77" t="s">
        <v>215</v>
      </c>
      <c r="C726" t="str">
        <f>A726&amp;B726</f>
        <v>Brampton Village Primary School2023/2024</v>
      </c>
      <c r="D726">
        <v>93</v>
      </c>
      <c r="E726">
        <v>94</v>
      </c>
      <c r="F726">
        <v>89</v>
      </c>
      <c r="G726">
        <v>89</v>
      </c>
      <c r="H726">
        <v>95</v>
      </c>
      <c r="I726">
        <v>86</v>
      </c>
      <c r="J726">
        <v>83</v>
      </c>
      <c r="K726">
        <v>629</v>
      </c>
      <c r="L726" s="91">
        <v>90</v>
      </c>
    </row>
    <row r="727" spans="1:12">
      <c r="A727" s="102" t="s">
        <v>84</v>
      </c>
      <c r="B727" s="77" t="s">
        <v>245</v>
      </c>
      <c r="C727" t="str">
        <f>A727&amp;B727</f>
        <v>Brampton Village Primary School2024/2025</v>
      </c>
      <c r="D727">
        <v>91</v>
      </c>
      <c r="E727">
        <v>95</v>
      </c>
      <c r="F727">
        <v>98</v>
      </c>
      <c r="G727">
        <v>88</v>
      </c>
      <c r="H727">
        <v>94</v>
      </c>
      <c r="I727">
        <v>100</v>
      </c>
      <c r="J727">
        <v>90</v>
      </c>
      <c r="K727">
        <v>656</v>
      </c>
      <c r="L727" s="91">
        <v>90</v>
      </c>
    </row>
    <row r="728" spans="1:12">
      <c r="A728" s="103" t="s">
        <v>84</v>
      </c>
      <c r="B728" s="77" t="s">
        <v>255</v>
      </c>
      <c r="C728" t="str">
        <f>A728&amp;B728</f>
        <v>Brampton Village Primary School2025/2026</v>
      </c>
      <c r="D728">
        <v>110</v>
      </c>
      <c r="E728">
        <v>93</v>
      </c>
      <c r="F728">
        <v>99</v>
      </c>
      <c r="G728">
        <v>97</v>
      </c>
      <c r="H728">
        <v>93</v>
      </c>
      <c r="I728">
        <v>99</v>
      </c>
      <c r="J728">
        <v>104</v>
      </c>
      <c r="K728">
        <v>695</v>
      </c>
      <c r="L728" s="91">
        <v>90</v>
      </c>
    </row>
    <row r="729" spans="1:12">
      <c r="A729" s="104" t="s">
        <v>84</v>
      </c>
      <c r="B729" s="78" t="s">
        <v>256</v>
      </c>
      <c r="C729" t="str">
        <f>A729&amp;B729</f>
        <v>Brampton Village Primary School2026/2027</v>
      </c>
      <c r="D729">
        <v>100</v>
      </c>
      <c r="E729">
        <v>112</v>
      </c>
      <c r="F729">
        <v>97</v>
      </c>
      <c r="G729">
        <v>98</v>
      </c>
      <c r="H729">
        <v>102</v>
      </c>
      <c r="I729">
        <v>98</v>
      </c>
      <c r="J729">
        <v>103</v>
      </c>
      <c r="K729">
        <v>710</v>
      </c>
      <c r="L729" s="91">
        <v>90</v>
      </c>
    </row>
    <row r="730" spans="1:12" ht="15.75" thickBot="1">
      <c r="A730" s="105" t="s">
        <v>84</v>
      </c>
      <c r="B730" s="79" t="s">
        <v>266</v>
      </c>
      <c r="C730" t="str">
        <f>A730&amp;B730</f>
        <v>Brampton Village Primary School2027/2028</v>
      </c>
      <c r="D730">
        <v>104</v>
      </c>
      <c r="E730">
        <v>102</v>
      </c>
      <c r="F730">
        <v>116</v>
      </c>
      <c r="G730">
        <v>96</v>
      </c>
      <c r="H730">
        <v>103</v>
      </c>
      <c r="I730">
        <v>107</v>
      </c>
      <c r="J730">
        <v>102</v>
      </c>
      <c r="K730">
        <v>730</v>
      </c>
      <c r="L730" s="92">
        <v>90</v>
      </c>
    </row>
    <row r="731" spans="1:12" ht="15.75" thickTop="1">
      <c r="A731" s="72" t="s">
        <v>85</v>
      </c>
      <c r="B731" s="73" t="s">
        <v>211</v>
      </c>
      <c r="C731" t="str">
        <f>A731&amp;B731</f>
        <v>Buckden CofE Primary School2019/2020</v>
      </c>
      <c r="D731">
        <v>50</v>
      </c>
      <c r="E731">
        <v>34</v>
      </c>
      <c r="F731">
        <v>42</v>
      </c>
      <c r="G731">
        <v>53</v>
      </c>
      <c r="H731">
        <v>51</v>
      </c>
      <c r="I731">
        <v>50</v>
      </c>
      <c r="J731">
        <v>31</v>
      </c>
      <c r="K731">
        <v>311</v>
      </c>
      <c r="L731" s="88">
        <v>0</v>
      </c>
    </row>
    <row r="732" spans="1:12">
      <c r="A732" s="74" t="s">
        <v>85</v>
      </c>
      <c r="B732" s="75" t="s">
        <v>212</v>
      </c>
      <c r="C732" t="str">
        <f>A732&amp;B732</f>
        <v>Buckden CofE Primary School2020/2021</v>
      </c>
      <c r="D732">
        <v>48</v>
      </c>
      <c r="E732">
        <v>50</v>
      </c>
      <c r="F732">
        <v>32</v>
      </c>
      <c r="G732">
        <v>47</v>
      </c>
      <c r="H732">
        <v>51</v>
      </c>
      <c r="I732">
        <v>51</v>
      </c>
      <c r="J732">
        <v>48</v>
      </c>
      <c r="K732">
        <v>327</v>
      </c>
      <c r="L732" s="89">
        <v>0</v>
      </c>
    </row>
    <row r="733" spans="1:12">
      <c r="A733" s="74" t="s">
        <v>85</v>
      </c>
      <c r="B733" s="75" t="s">
        <v>213</v>
      </c>
      <c r="C733" t="str">
        <f>A733&amp;B733</f>
        <v>Buckden CofE Primary School2021/2022</v>
      </c>
      <c r="D733">
        <v>51</v>
      </c>
      <c r="E733">
        <v>46</v>
      </c>
      <c r="F733">
        <v>52</v>
      </c>
      <c r="G733">
        <v>39</v>
      </c>
      <c r="H733">
        <v>50</v>
      </c>
      <c r="I733">
        <v>53</v>
      </c>
      <c r="J733">
        <v>53</v>
      </c>
      <c r="K733">
        <v>344</v>
      </c>
      <c r="L733" s="89">
        <v>0</v>
      </c>
    </row>
    <row r="734" spans="1:12">
      <c r="A734" s="101" t="s">
        <v>85</v>
      </c>
      <c r="B734" s="76" t="s">
        <v>214</v>
      </c>
      <c r="C734" t="str">
        <f>A734&amp;B734</f>
        <v>Buckden CofE Primary School2022/2023</v>
      </c>
      <c r="D734">
        <v>42</v>
      </c>
      <c r="E734">
        <v>49</v>
      </c>
      <c r="F734">
        <v>48</v>
      </c>
      <c r="G734">
        <v>47</v>
      </c>
      <c r="H734">
        <v>38</v>
      </c>
      <c r="I734">
        <v>49</v>
      </c>
      <c r="J734">
        <v>54</v>
      </c>
      <c r="K734">
        <v>327</v>
      </c>
      <c r="L734" s="90">
        <v>50</v>
      </c>
    </row>
    <row r="735" spans="1:12">
      <c r="A735" s="102" t="s">
        <v>85</v>
      </c>
      <c r="B735" s="77" t="s">
        <v>215</v>
      </c>
      <c r="C735" t="str">
        <f>A735&amp;B735</f>
        <v>Buckden CofE Primary School2023/2024</v>
      </c>
      <c r="D735">
        <v>47</v>
      </c>
      <c r="E735">
        <v>40</v>
      </c>
      <c r="F735">
        <v>50</v>
      </c>
      <c r="G735">
        <v>49</v>
      </c>
      <c r="H735">
        <v>47</v>
      </c>
      <c r="I735">
        <v>38</v>
      </c>
      <c r="J735">
        <v>50</v>
      </c>
      <c r="K735">
        <v>321</v>
      </c>
      <c r="L735" s="91">
        <v>50</v>
      </c>
    </row>
    <row r="736" spans="1:12">
      <c r="A736" s="102" t="s">
        <v>85</v>
      </c>
      <c r="B736" s="77" t="s">
        <v>245</v>
      </c>
      <c r="C736" t="str">
        <f>A736&amp;B736</f>
        <v>Buckden CofE Primary School2024/2025</v>
      </c>
      <c r="D736">
        <v>55</v>
      </c>
      <c r="E736">
        <v>45</v>
      </c>
      <c r="F736">
        <v>41</v>
      </c>
      <c r="G736">
        <v>51</v>
      </c>
      <c r="H736">
        <v>49</v>
      </c>
      <c r="I736">
        <v>47</v>
      </c>
      <c r="J736">
        <v>39</v>
      </c>
      <c r="K736">
        <v>327</v>
      </c>
      <c r="L736" s="91">
        <v>50</v>
      </c>
    </row>
    <row r="737" spans="1:12">
      <c r="A737" s="103" t="s">
        <v>85</v>
      </c>
      <c r="B737" s="77" t="s">
        <v>255</v>
      </c>
      <c r="C737" t="str">
        <f>A737&amp;B737</f>
        <v>Buckden CofE Primary School2025/2026</v>
      </c>
      <c r="D737">
        <v>55</v>
      </c>
      <c r="E737">
        <v>53</v>
      </c>
      <c r="F737">
        <v>46</v>
      </c>
      <c r="G737">
        <v>42</v>
      </c>
      <c r="H737">
        <v>51</v>
      </c>
      <c r="I737">
        <v>49</v>
      </c>
      <c r="J737">
        <v>48</v>
      </c>
      <c r="K737">
        <v>344</v>
      </c>
      <c r="L737" s="91">
        <v>50</v>
      </c>
    </row>
    <row r="738" spans="1:12">
      <c r="A738" s="104" t="s">
        <v>85</v>
      </c>
      <c r="B738" s="78" t="s">
        <v>256</v>
      </c>
      <c r="C738" t="str">
        <f>A738&amp;B738</f>
        <v>Buckden CofE Primary School2026/2027</v>
      </c>
      <c r="D738">
        <v>53</v>
      </c>
      <c r="E738">
        <v>53</v>
      </c>
      <c r="F738">
        <v>54</v>
      </c>
      <c r="G738">
        <v>47</v>
      </c>
      <c r="H738">
        <v>42</v>
      </c>
      <c r="I738">
        <v>51</v>
      </c>
      <c r="J738">
        <v>50</v>
      </c>
      <c r="K738">
        <v>350</v>
      </c>
      <c r="L738" s="91">
        <v>50</v>
      </c>
    </row>
    <row r="739" spans="1:12" ht="15.75" thickBot="1">
      <c r="A739" s="105" t="s">
        <v>85</v>
      </c>
      <c r="B739" s="79" t="s">
        <v>266</v>
      </c>
      <c r="C739" t="str">
        <f>A739&amp;B739</f>
        <v>Buckden CofE Primary School2027/2028</v>
      </c>
      <c r="D739">
        <v>54</v>
      </c>
      <c r="E739">
        <v>51</v>
      </c>
      <c r="F739">
        <v>54</v>
      </c>
      <c r="G739">
        <v>55</v>
      </c>
      <c r="H739">
        <v>47</v>
      </c>
      <c r="I739">
        <v>42</v>
      </c>
      <c r="J739">
        <v>52</v>
      </c>
      <c r="K739">
        <v>355</v>
      </c>
      <c r="L739" s="92">
        <v>50</v>
      </c>
    </row>
    <row r="740" spans="1:12" ht="15.75" thickTop="1">
      <c r="A740" s="72" t="s">
        <v>86</v>
      </c>
      <c r="B740" s="73" t="s">
        <v>211</v>
      </c>
      <c r="C740" t="str">
        <f>A740&amp;B740</f>
        <v>Offord Primary School2019/2020</v>
      </c>
      <c r="D740">
        <v>8</v>
      </c>
      <c r="E740">
        <v>17</v>
      </c>
      <c r="F740">
        <v>13</v>
      </c>
      <c r="G740">
        <v>10</v>
      </c>
      <c r="H740">
        <v>16</v>
      </c>
      <c r="I740">
        <v>15</v>
      </c>
      <c r="J740">
        <v>14</v>
      </c>
      <c r="K740">
        <v>93</v>
      </c>
      <c r="L740" s="88">
        <v>0</v>
      </c>
    </row>
    <row r="741" spans="1:12">
      <c r="A741" s="74" t="s">
        <v>86</v>
      </c>
      <c r="B741" s="75" t="s">
        <v>212</v>
      </c>
      <c r="C741" t="str">
        <f>A741&amp;B741</f>
        <v>Offord Primary School2020/2021</v>
      </c>
      <c r="D741">
        <v>8</v>
      </c>
      <c r="E741">
        <v>8</v>
      </c>
      <c r="F741">
        <v>19</v>
      </c>
      <c r="G741">
        <v>14</v>
      </c>
      <c r="H741">
        <v>10</v>
      </c>
      <c r="I741">
        <v>18</v>
      </c>
      <c r="J741">
        <v>16</v>
      </c>
      <c r="K741">
        <v>93</v>
      </c>
      <c r="L741" s="89">
        <v>0</v>
      </c>
    </row>
    <row r="742" spans="1:12">
      <c r="A742" s="74" t="s">
        <v>86</v>
      </c>
      <c r="B742" s="75" t="s">
        <v>213</v>
      </c>
      <c r="C742" t="str">
        <f>A742&amp;B742</f>
        <v>Offord Primary School2021/2022</v>
      </c>
      <c r="D742">
        <v>5</v>
      </c>
      <c r="E742">
        <v>8</v>
      </c>
      <c r="F742">
        <v>9</v>
      </c>
      <c r="G742">
        <v>18</v>
      </c>
      <c r="H742">
        <v>15</v>
      </c>
      <c r="I742">
        <v>10</v>
      </c>
      <c r="J742">
        <v>18</v>
      </c>
      <c r="K742">
        <v>83</v>
      </c>
      <c r="L742" s="89">
        <v>0</v>
      </c>
    </row>
    <row r="743" spans="1:12">
      <c r="A743" s="101" t="s">
        <v>86</v>
      </c>
      <c r="B743" s="76" t="s">
        <v>214</v>
      </c>
      <c r="C743" t="str">
        <f>A743&amp;B743</f>
        <v>Offord Primary School2022/2023</v>
      </c>
      <c r="D743">
        <v>13</v>
      </c>
      <c r="E743">
        <v>5</v>
      </c>
      <c r="F743">
        <v>8</v>
      </c>
      <c r="G743">
        <v>10</v>
      </c>
      <c r="H743">
        <v>18</v>
      </c>
      <c r="I743">
        <v>15</v>
      </c>
      <c r="J743">
        <v>10</v>
      </c>
      <c r="K743">
        <v>79</v>
      </c>
      <c r="L743" s="90">
        <v>17</v>
      </c>
    </row>
    <row r="744" spans="1:12">
      <c r="A744" s="102" t="s">
        <v>86</v>
      </c>
      <c r="B744" s="77" t="s">
        <v>215</v>
      </c>
      <c r="C744" t="str">
        <f>A744&amp;B744</f>
        <v>Offord Primary School2023/2024</v>
      </c>
      <c r="D744">
        <v>17</v>
      </c>
      <c r="E744">
        <v>13</v>
      </c>
      <c r="F744">
        <v>6</v>
      </c>
      <c r="G744">
        <v>8</v>
      </c>
      <c r="H744">
        <v>10</v>
      </c>
      <c r="I744">
        <v>18</v>
      </c>
      <c r="J744">
        <v>15</v>
      </c>
      <c r="K744">
        <v>87</v>
      </c>
      <c r="L744" s="91">
        <v>17</v>
      </c>
    </row>
    <row r="745" spans="1:12">
      <c r="A745" s="102" t="s">
        <v>86</v>
      </c>
      <c r="B745" s="77" t="s">
        <v>245</v>
      </c>
      <c r="C745" t="str">
        <f>A745&amp;B745</f>
        <v>Offord Primary School2024/2025</v>
      </c>
      <c r="D745">
        <v>12</v>
      </c>
      <c r="E745">
        <v>17</v>
      </c>
      <c r="F745">
        <v>14</v>
      </c>
      <c r="G745">
        <v>6</v>
      </c>
      <c r="H745">
        <v>8</v>
      </c>
      <c r="I745">
        <v>10</v>
      </c>
      <c r="J745">
        <v>18</v>
      </c>
      <c r="K745">
        <v>85</v>
      </c>
      <c r="L745" s="91">
        <v>17</v>
      </c>
    </row>
    <row r="746" spans="1:12">
      <c r="A746" s="103" t="s">
        <v>86</v>
      </c>
      <c r="B746" s="77" t="s">
        <v>255</v>
      </c>
      <c r="C746" t="str">
        <f>A746&amp;B746</f>
        <v>Offord Primary School2025/2026</v>
      </c>
      <c r="D746">
        <v>10</v>
      </c>
      <c r="E746">
        <v>12</v>
      </c>
      <c r="F746">
        <v>18</v>
      </c>
      <c r="G746">
        <v>14</v>
      </c>
      <c r="H746">
        <v>6</v>
      </c>
      <c r="I746">
        <v>8</v>
      </c>
      <c r="J746">
        <v>10</v>
      </c>
      <c r="K746">
        <v>78</v>
      </c>
      <c r="L746" s="91">
        <v>17</v>
      </c>
    </row>
    <row r="747" spans="1:12">
      <c r="A747" s="104" t="s">
        <v>86</v>
      </c>
      <c r="B747" s="78" t="s">
        <v>256</v>
      </c>
      <c r="C747" t="str">
        <f>A747&amp;B747</f>
        <v>Offord Primary School2026/2027</v>
      </c>
      <c r="D747">
        <v>14</v>
      </c>
      <c r="E747">
        <v>10</v>
      </c>
      <c r="F747">
        <v>13</v>
      </c>
      <c r="G747">
        <v>18</v>
      </c>
      <c r="H747">
        <v>14</v>
      </c>
      <c r="I747">
        <v>6</v>
      </c>
      <c r="J747">
        <v>8</v>
      </c>
      <c r="K747">
        <v>83</v>
      </c>
      <c r="L747" s="91">
        <v>17</v>
      </c>
    </row>
    <row r="748" spans="1:12" ht="15.75" thickBot="1">
      <c r="A748" s="105" t="s">
        <v>86</v>
      </c>
      <c r="B748" s="79" t="s">
        <v>266</v>
      </c>
      <c r="C748" t="str">
        <f>A748&amp;B748</f>
        <v>Offord Primary School2027/2028</v>
      </c>
      <c r="D748">
        <v>12</v>
      </c>
      <c r="E748">
        <v>14</v>
      </c>
      <c r="F748">
        <v>11</v>
      </c>
      <c r="G748">
        <v>13</v>
      </c>
      <c r="H748">
        <v>18</v>
      </c>
      <c r="I748">
        <v>14</v>
      </c>
      <c r="J748">
        <v>6</v>
      </c>
      <c r="K748">
        <v>88</v>
      </c>
      <c r="L748" s="92">
        <v>17</v>
      </c>
    </row>
    <row r="749" spans="1:12" ht="15.75" thickTop="1">
      <c r="A749" s="72" t="s">
        <v>87</v>
      </c>
      <c r="B749" s="73" t="s">
        <v>211</v>
      </c>
      <c r="C749" t="str">
        <f>A749&amp;B749</f>
        <v>Abbots Ripton CofE Primary School2019/2020</v>
      </c>
      <c r="D749">
        <v>13</v>
      </c>
      <c r="E749">
        <v>18</v>
      </c>
      <c r="F749">
        <v>17</v>
      </c>
      <c r="G749">
        <v>10</v>
      </c>
      <c r="H749">
        <v>15</v>
      </c>
      <c r="I749">
        <v>16</v>
      </c>
      <c r="J749">
        <v>11</v>
      </c>
      <c r="K749">
        <v>100</v>
      </c>
      <c r="L749" s="88">
        <v>0</v>
      </c>
    </row>
    <row r="750" spans="1:12">
      <c r="A750" s="74" t="s">
        <v>87</v>
      </c>
      <c r="B750" s="75" t="s">
        <v>212</v>
      </c>
      <c r="C750" t="str">
        <f>A750&amp;B750</f>
        <v>Abbots Ripton CofE Primary School2020/2021</v>
      </c>
      <c r="D750">
        <v>17</v>
      </c>
      <c r="E750">
        <v>11</v>
      </c>
      <c r="F750">
        <v>17</v>
      </c>
      <c r="G750">
        <v>17</v>
      </c>
      <c r="H750">
        <v>9</v>
      </c>
      <c r="I750">
        <v>15</v>
      </c>
      <c r="J750">
        <v>16</v>
      </c>
      <c r="K750">
        <v>102</v>
      </c>
      <c r="L750" s="89">
        <v>0</v>
      </c>
    </row>
    <row r="751" spans="1:12">
      <c r="A751" s="74" t="s">
        <v>87</v>
      </c>
      <c r="B751" s="75" t="s">
        <v>213</v>
      </c>
      <c r="C751" t="str">
        <f>A751&amp;B751</f>
        <v>Abbots Ripton CofE Primary School2021/2022</v>
      </c>
      <c r="D751">
        <v>11</v>
      </c>
      <c r="E751">
        <v>17</v>
      </c>
      <c r="F751">
        <v>12</v>
      </c>
      <c r="G751">
        <v>17</v>
      </c>
      <c r="H751">
        <v>18</v>
      </c>
      <c r="I751">
        <v>8</v>
      </c>
      <c r="J751">
        <v>16</v>
      </c>
      <c r="K751">
        <v>99</v>
      </c>
      <c r="L751" s="89">
        <v>0</v>
      </c>
    </row>
    <row r="752" spans="1:12">
      <c r="A752" s="101" t="s">
        <v>87</v>
      </c>
      <c r="B752" s="76" t="s">
        <v>214</v>
      </c>
      <c r="C752" t="str">
        <f>A752&amp;B752</f>
        <v>Abbots Ripton CofE Primary School2022/2023</v>
      </c>
      <c r="D752">
        <v>15</v>
      </c>
      <c r="E752">
        <v>11</v>
      </c>
      <c r="F752">
        <v>17</v>
      </c>
      <c r="G752">
        <v>11</v>
      </c>
      <c r="H752">
        <v>17</v>
      </c>
      <c r="I752">
        <v>16</v>
      </c>
      <c r="J752">
        <v>8</v>
      </c>
      <c r="K752">
        <v>95</v>
      </c>
      <c r="L752" s="90">
        <v>17</v>
      </c>
    </row>
    <row r="753" spans="1:12">
      <c r="A753" s="102" t="s">
        <v>87</v>
      </c>
      <c r="B753" s="77" t="s">
        <v>215</v>
      </c>
      <c r="C753" t="str">
        <f>A753&amp;B753</f>
        <v>Abbots Ripton CofE Primary School2023/2024</v>
      </c>
      <c r="D753">
        <v>16</v>
      </c>
      <c r="E753">
        <v>15</v>
      </c>
      <c r="F753">
        <v>11</v>
      </c>
      <c r="G753">
        <v>16</v>
      </c>
      <c r="H753">
        <v>11</v>
      </c>
      <c r="I753">
        <v>16</v>
      </c>
      <c r="J753">
        <v>16</v>
      </c>
      <c r="K753">
        <v>101</v>
      </c>
      <c r="L753" s="91">
        <v>17</v>
      </c>
    </row>
    <row r="754" spans="1:12">
      <c r="A754" s="102" t="s">
        <v>87</v>
      </c>
      <c r="B754" s="77" t="s">
        <v>245</v>
      </c>
      <c r="C754" t="str">
        <f>A754&amp;B754</f>
        <v>Abbots Ripton CofE Primary School2024/2025</v>
      </c>
      <c r="D754">
        <v>17</v>
      </c>
      <c r="E754">
        <v>16</v>
      </c>
      <c r="F754">
        <v>15</v>
      </c>
      <c r="G754">
        <v>10</v>
      </c>
      <c r="H754">
        <v>16</v>
      </c>
      <c r="I754">
        <v>10</v>
      </c>
      <c r="J754">
        <v>16</v>
      </c>
      <c r="K754">
        <v>100</v>
      </c>
      <c r="L754" s="91">
        <v>17</v>
      </c>
    </row>
    <row r="755" spans="1:12">
      <c r="A755" s="103" t="s">
        <v>87</v>
      </c>
      <c r="B755" s="77" t="s">
        <v>255</v>
      </c>
      <c r="C755" t="str">
        <f>A755&amp;B755</f>
        <v>Abbots Ripton CofE Primary School2025/2026</v>
      </c>
      <c r="D755">
        <v>22</v>
      </c>
      <c r="E755">
        <v>17</v>
      </c>
      <c r="F755">
        <v>16</v>
      </c>
      <c r="G755">
        <v>14</v>
      </c>
      <c r="H755">
        <v>10</v>
      </c>
      <c r="I755">
        <v>15</v>
      </c>
      <c r="J755">
        <v>10</v>
      </c>
      <c r="K755">
        <v>104</v>
      </c>
      <c r="L755" s="91">
        <v>17</v>
      </c>
    </row>
    <row r="756" spans="1:12">
      <c r="A756" s="104" t="s">
        <v>87</v>
      </c>
      <c r="B756" s="78" t="s">
        <v>256</v>
      </c>
      <c r="C756" t="str">
        <f>A756&amp;B756</f>
        <v>Abbots Ripton CofE Primary School2026/2027</v>
      </c>
      <c r="D756">
        <v>18</v>
      </c>
      <c r="E756">
        <v>22</v>
      </c>
      <c r="F756">
        <v>17</v>
      </c>
      <c r="G756">
        <v>15</v>
      </c>
      <c r="H756">
        <v>14</v>
      </c>
      <c r="I756">
        <v>9</v>
      </c>
      <c r="J756">
        <v>15</v>
      </c>
      <c r="K756">
        <v>110</v>
      </c>
      <c r="L756" s="91">
        <v>17</v>
      </c>
    </row>
    <row r="757" spans="1:12" ht="15.75" thickBot="1">
      <c r="A757" s="105" t="s">
        <v>87</v>
      </c>
      <c r="B757" s="79" t="s">
        <v>266</v>
      </c>
      <c r="C757" t="str">
        <f>A757&amp;B757</f>
        <v>Abbots Ripton CofE Primary School2027/2028</v>
      </c>
      <c r="D757">
        <v>19</v>
      </c>
      <c r="E757">
        <v>18</v>
      </c>
      <c r="F757">
        <v>22</v>
      </c>
      <c r="G757">
        <v>16</v>
      </c>
      <c r="H757">
        <v>15</v>
      </c>
      <c r="I757">
        <v>13</v>
      </c>
      <c r="J757">
        <v>9</v>
      </c>
      <c r="K757">
        <v>112</v>
      </c>
      <c r="L757" s="92">
        <v>17</v>
      </c>
    </row>
    <row r="758" spans="1:12" ht="15.75" thickTop="1">
      <c r="A758" s="72" t="s">
        <v>88</v>
      </c>
      <c r="B758" s="73" t="s">
        <v>211</v>
      </c>
      <c r="C758" t="str">
        <f>A758&amp;B758</f>
        <v>Houghton Primary School2019/2020</v>
      </c>
      <c r="D758">
        <v>31</v>
      </c>
      <c r="E758">
        <v>28</v>
      </c>
      <c r="F758">
        <v>26</v>
      </c>
      <c r="G758">
        <v>27</v>
      </c>
      <c r="H758">
        <v>27</v>
      </c>
      <c r="I758">
        <v>28</v>
      </c>
      <c r="J758">
        <v>23</v>
      </c>
      <c r="K758">
        <v>190</v>
      </c>
      <c r="L758" s="88">
        <v>0</v>
      </c>
    </row>
    <row r="759" spans="1:12">
      <c r="A759" s="74" t="s">
        <v>88</v>
      </c>
      <c r="B759" s="75" t="s">
        <v>212</v>
      </c>
      <c r="C759" t="str">
        <f>A759&amp;B759</f>
        <v>Houghton Primary School2020/2021</v>
      </c>
      <c r="D759">
        <v>29</v>
      </c>
      <c r="E759">
        <v>28</v>
      </c>
      <c r="F759">
        <v>29</v>
      </c>
      <c r="G759">
        <v>23</v>
      </c>
      <c r="H759">
        <v>24</v>
      </c>
      <c r="I759">
        <v>24</v>
      </c>
      <c r="J759">
        <v>25</v>
      </c>
      <c r="K759">
        <v>182</v>
      </c>
      <c r="L759" s="89">
        <v>0</v>
      </c>
    </row>
    <row r="760" spans="1:12">
      <c r="A760" s="74" t="s">
        <v>88</v>
      </c>
      <c r="B760" s="75" t="s">
        <v>213</v>
      </c>
      <c r="C760" t="str">
        <f>A760&amp;B760</f>
        <v>Houghton Primary School2021/2022</v>
      </c>
      <c r="D760">
        <v>27</v>
      </c>
      <c r="E760">
        <v>28</v>
      </c>
      <c r="F760">
        <v>30</v>
      </c>
      <c r="G760">
        <v>30</v>
      </c>
      <c r="H760">
        <v>24</v>
      </c>
      <c r="I760">
        <v>24</v>
      </c>
      <c r="J760">
        <v>22</v>
      </c>
      <c r="K760">
        <v>185</v>
      </c>
      <c r="L760" s="89">
        <v>0</v>
      </c>
    </row>
    <row r="761" spans="1:12">
      <c r="A761" s="101" t="s">
        <v>88</v>
      </c>
      <c r="B761" s="76" t="s">
        <v>214</v>
      </c>
      <c r="C761" t="str">
        <f>A761&amp;B761</f>
        <v>Houghton Primary School2022/2023</v>
      </c>
      <c r="D761">
        <v>24</v>
      </c>
      <c r="E761">
        <v>28</v>
      </c>
      <c r="F761">
        <v>25</v>
      </c>
      <c r="G761">
        <v>24</v>
      </c>
      <c r="H761">
        <v>31</v>
      </c>
      <c r="I761">
        <v>23</v>
      </c>
      <c r="J761">
        <v>22</v>
      </c>
      <c r="K761">
        <v>177</v>
      </c>
      <c r="L761" s="90">
        <v>30</v>
      </c>
    </row>
    <row r="762" spans="1:12">
      <c r="A762" s="102" t="s">
        <v>88</v>
      </c>
      <c r="B762" s="77" t="s">
        <v>215</v>
      </c>
      <c r="C762" t="str">
        <f>A762&amp;B762</f>
        <v>Houghton Primary School2023/2024</v>
      </c>
      <c r="D762">
        <v>30</v>
      </c>
      <c r="E762">
        <v>24</v>
      </c>
      <c r="F762">
        <v>27</v>
      </c>
      <c r="G762">
        <v>22</v>
      </c>
      <c r="H762">
        <v>24</v>
      </c>
      <c r="I762">
        <v>30</v>
      </c>
      <c r="J762">
        <v>21</v>
      </c>
      <c r="K762">
        <v>178</v>
      </c>
      <c r="L762" s="91">
        <v>30</v>
      </c>
    </row>
    <row r="763" spans="1:12">
      <c r="A763" s="102" t="s">
        <v>88</v>
      </c>
      <c r="B763" s="77" t="s">
        <v>245</v>
      </c>
      <c r="C763" t="str">
        <f>A763&amp;B763</f>
        <v>Houghton Primary School2024/2025</v>
      </c>
      <c r="D763">
        <v>26</v>
      </c>
      <c r="E763">
        <v>30</v>
      </c>
      <c r="F763">
        <v>23</v>
      </c>
      <c r="G763">
        <v>24</v>
      </c>
      <c r="H763">
        <v>22</v>
      </c>
      <c r="I763">
        <v>23</v>
      </c>
      <c r="J763">
        <v>28</v>
      </c>
      <c r="K763">
        <v>176</v>
      </c>
      <c r="L763" s="91">
        <v>30</v>
      </c>
    </row>
    <row r="764" spans="1:12">
      <c r="A764" s="103" t="s">
        <v>88</v>
      </c>
      <c r="B764" s="77" t="s">
        <v>255</v>
      </c>
      <c r="C764" t="str">
        <f>A764&amp;B764</f>
        <v>Houghton Primary School2025/2026</v>
      </c>
      <c r="D764">
        <v>25</v>
      </c>
      <c r="E764">
        <v>26</v>
      </c>
      <c r="F764">
        <v>29</v>
      </c>
      <c r="G764">
        <v>20</v>
      </c>
      <c r="H764">
        <v>24</v>
      </c>
      <c r="I764">
        <v>21</v>
      </c>
      <c r="J764">
        <v>21</v>
      </c>
      <c r="K764">
        <v>166</v>
      </c>
      <c r="L764" s="91">
        <v>30</v>
      </c>
    </row>
    <row r="765" spans="1:12">
      <c r="A765" s="104" t="s">
        <v>88</v>
      </c>
      <c r="B765" s="78" t="s">
        <v>256</v>
      </c>
      <c r="C765" t="str">
        <f>A765&amp;B765</f>
        <v>Houghton Primary School2026/2027</v>
      </c>
      <c r="D765">
        <v>27</v>
      </c>
      <c r="E765">
        <v>25</v>
      </c>
      <c r="F765">
        <v>25</v>
      </c>
      <c r="G765">
        <v>26</v>
      </c>
      <c r="H765">
        <v>20</v>
      </c>
      <c r="I765">
        <v>23</v>
      </c>
      <c r="J765">
        <v>19</v>
      </c>
      <c r="K765">
        <v>165</v>
      </c>
      <c r="L765" s="91">
        <v>30</v>
      </c>
    </row>
    <row r="766" spans="1:12" ht="15.75" thickBot="1">
      <c r="A766" s="105" t="s">
        <v>88</v>
      </c>
      <c r="B766" s="79" t="s">
        <v>266</v>
      </c>
      <c r="C766" t="str">
        <f>A766&amp;B766</f>
        <v>Houghton Primary School2027/2028</v>
      </c>
      <c r="D766">
        <v>27</v>
      </c>
      <c r="E766">
        <v>27</v>
      </c>
      <c r="F766">
        <v>24</v>
      </c>
      <c r="G766">
        <v>22</v>
      </c>
      <c r="H766">
        <v>26</v>
      </c>
      <c r="I766">
        <v>19</v>
      </c>
      <c r="J766">
        <v>21</v>
      </c>
      <c r="K766">
        <v>166</v>
      </c>
      <c r="L766" s="92">
        <v>30</v>
      </c>
    </row>
    <row r="767" spans="1:12" ht="15.75" thickTop="1">
      <c r="A767" s="72" t="s">
        <v>89</v>
      </c>
      <c r="B767" s="73" t="s">
        <v>211</v>
      </c>
      <c r="C767" t="str">
        <f>A767&amp;B767</f>
        <v>Wyton on the Hill Community Primary School2019/2020</v>
      </c>
      <c r="D767">
        <v>30</v>
      </c>
      <c r="E767">
        <v>22</v>
      </c>
      <c r="F767">
        <v>29</v>
      </c>
      <c r="G767">
        <v>31</v>
      </c>
      <c r="H767">
        <v>27</v>
      </c>
      <c r="I767">
        <v>19</v>
      </c>
      <c r="J767">
        <v>15</v>
      </c>
      <c r="K767">
        <v>173</v>
      </c>
      <c r="L767" s="88">
        <v>0</v>
      </c>
    </row>
    <row r="768" spans="1:12">
      <c r="A768" s="74" t="s">
        <v>89</v>
      </c>
      <c r="B768" s="75" t="s">
        <v>212</v>
      </c>
      <c r="C768" t="str">
        <f>A768&amp;B768</f>
        <v>Wyton on the Hill Community Primary School2020/2021</v>
      </c>
      <c r="D768">
        <v>20</v>
      </c>
      <c r="E768">
        <v>28</v>
      </c>
      <c r="F768">
        <v>20</v>
      </c>
      <c r="G768">
        <v>29</v>
      </c>
      <c r="H768">
        <v>31</v>
      </c>
      <c r="I768">
        <v>29</v>
      </c>
      <c r="J768">
        <v>19</v>
      </c>
      <c r="K768">
        <v>176</v>
      </c>
      <c r="L768" s="89">
        <v>0</v>
      </c>
    </row>
    <row r="769" spans="1:12">
      <c r="A769" s="74" t="s">
        <v>89</v>
      </c>
      <c r="B769" s="75" t="s">
        <v>213</v>
      </c>
      <c r="C769" t="str">
        <f>A769&amp;B769</f>
        <v>Wyton on the Hill Community Primary School2021/2022</v>
      </c>
      <c r="D769">
        <v>27</v>
      </c>
      <c r="E769">
        <v>23</v>
      </c>
      <c r="F769">
        <v>30</v>
      </c>
      <c r="G769">
        <v>20</v>
      </c>
      <c r="H769">
        <v>26</v>
      </c>
      <c r="I769">
        <v>30</v>
      </c>
      <c r="J769">
        <v>29</v>
      </c>
      <c r="K769">
        <v>185</v>
      </c>
      <c r="L769" s="89">
        <v>0</v>
      </c>
    </row>
    <row r="770" spans="1:12" ht="30">
      <c r="A770" s="101" t="s">
        <v>89</v>
      </c>
      <c r="B770" s="76" t="s">
        <v>214</v>
      </c>
      <c r="C770" t="str">
        <f>A770&amp;B770</f>
        <v>Wyton on the Hill Community Primary School2022/2023</v>
      </c>
      <c r="D770">
        <v>24</v>
      </c>
      <c r="E770">
        <v>25</v>
      </c>
      <c r="F770">
        <v>25</v>
      </c>
      <c r="G770">
        <v>24</v>
      </c>
      <c r="H770">
        <v>23</v>
      </c>
      <c r="I770">
        <v>25</v>
      </c>
      <c r="J770">
        <v>29</v>
      </c>
      <c r="K770">
        <v>175</v>
      </c>
      <c r="L770" s="90">
        <v>45</v>
      </c>
    </row>
    <row r="771" spans="1:12" ht="30">
      <c r="A771" s="102" t="s">
        <v>89</v>
      </c>
      <c r="B771" s="77" t="s">
        <v>215</v>
      </c>
      <c r="C771" t="str">
        <f>A771&amp;B771</f>
        <v>Wyton on the Hill Community Primary School2023/2024</v>
      </c>
      <c r="D771">
        <v>22</v>
      </c>
      <c r="E771">
        <v>24</v>
      </c>
      <c r="F771">
        <v>26</v>
      </c>
      <c r="G771">
        <v>22</v>
      </c>
      <c r="H771">
        <v>25</v>
      </c>
      <c r="I771">
        <v>22</v>
      </c>
      <c r="J771">
        <v>24</v>
      </c>
      <c r="K771">
        <v>165</v>
      </c>
      <c r="L771" s="91">
        <v>45</v>
      </c>
    </row>
    <row r="772" spans="1:12" ht="30">
      <c r="A772" s="102" t="s">
        <v>89</v>
      </c>
      <c r="B772" s="77" t="s">
        <v>245</v>
      </c>
      <c r="C772" t="str">
        <f>A772&amp;B772</f>
        <v>Wyton on the Hill Community Primary School2024/2025</v>
      </c>
      <c r="D772">
        <v>24</v>
      </c>
      <c r="E772">
        <v>22</v>
      </c>
      <c r="F772">
        <v>25</v>
      </c>
      <c r="G772">
        <v>23</v>
      </c>
      <c r="H772">
        <v>23</v>
      </c>
      <c r="I772">
        <v>24</v>
      </c>
      <c r="J772">
        <v>21</v>
      </c>
      <c r="K772">
        <v>162</v>
      </c>
      <c r="L772" s="91">
        <v>45</v>
      </c>
    </row>
    <row r="773" spans="1:12" ht="30">
      <c r="A773" s="103" t="s">
        <v>89</v>
      </c>
      <c r="B773" s="77" t="s">
        <v>255</v>
      </c>
      <c r="C773" t="str">
        <f>A773&amp;B773</f>
        <v>Wyton on the Hill Community Primary School2025/2026</v>
      </c>
      <c r="D773">
        <v>28</v>
      </c>
      <c r="E773">
        <v>24</v>
      </c>
      <c r="F773">
        <v>23</v>
      </c>
      <c r="G773">
        <v>22</v>
      </c>
      <c r="H773">
        <v>24</v>
      </c>
      <c r="I773">
        <v>22</v>
      </c>
      <c r="J773">
        <v>23</v>
      </c>
      <c r="K773">
        <v>166</v>
      </c>
      <c r="L773" s="91">
        <v>45</v>
      </c>
    </row>
    <row r="774" spans="1:12" ht="30">
      <c r="A774" s="104" t="s">
        <v>89</v>
      </c>
      <c r="B774" s="78" t="s">
        <v>256</v>
      </c>
      <c r="C774" t="str">
        <f>A774&amp;B774</f>
        <v>Wyton on the Hill Community Primary School2026/2027</v>
      </c>
      <c r="D774">
        <v>27</v>
      </c>
      <c r="E774">
        <v>28</v>
      </c>
      <c r="F774">
        <v>25</v>
      </c>
      <c r="G774">
        <v>20</v>
      </c>
      <c r="H774">
        <v>23</v>
      </c>
      <c r="I774">
        <v>23</v>
      </c>
      <c r="J774">
        <v>21</v>
      </c>
      <c r="K774">
        <v>167</v>
      </c>
      <c r="L774" s="91">
        <v>45</v>
      </c>
    </row>
    <row r="775" spans="1:12" ht="30.75" thickBot="1">
      <c r="A775" s="105" t="s">
        <v>89</v>
      </c>
      <c r="B775" s="79" t="s">
        <v>266</v>
      </c>
      <c r="C775" t="str">
        <f>A775&amp;B775</f>
        <v>Wyton on the Hill Community Primary School2027/2028</v>
      </c>
      <c r="D775">
        <v>26</v>
      </c>
      <c r="E775">
        <v>27</v>
      </c>
      <c r="F775">
        <v>29</v>
      </c>
      <c r="G775">
        <v>22</v>
      </c>
      <c r="H775">
        <v>21</v>
      </c>
      <c r="I775">
        <v>22</v>
      </c>
      <c r="J775">
        <v>22</v>
      </c>
      <c r="K775">
        <v>169</v>
      </c>
      <c r="L775" s="92">
        <v>45</v>
      </c>
    </row>
    <row r="776" spans="1:12" ht="15.75" thickTop="1">
      <c r="A776" s="72" t="s">
        <v>90</v>
      </c>
      <c r="B776" s="73" t="s">
        <v>211</v>
      </c>
      <c r="C776" t="str">
        <f>A776&amp;B776</f>
        <v>Cromwell Academy2019/2020</v>
      </c>
      <c r="D776">
        <v>17</v>
      </c>
      <c r="E776">
        <v>30</v>
      </c>
      <c r="F776">
        <v>22</v>
      </c>
      <c r="G776">
        <v>28</v>
      </c>
      <c r="H776">
        <v>30</v>
      </c>
      <c r="I776">
        <v>30</v>
      </c>
      <c r="J776">
        <v>30</v>
      </c>
      <c r="K776">
        <v>187</v>
      </c>
      <c r="L776" s="88">
        <v>0</v>
      </c>
    </row>
    <row r="777" spans="1:12">
      <c r="A777" s="74" t="s">
        <v>90</v>
      </c>
      <c r="B777" s="75" t="s">
        <v>212</v>
      </c>
      <c r="C777" t="str">
        <f>A777&amp;B777</f>
        <v>Cromwell Academy2020/2021</v>
      </c>
      <c r="D777">
        <v>27</v>
      </c>
      <c r="E777">
        <v>21</v>
      </c>
      <c r="F777">
        <v>30</v>
      </c>
      <c r="G777">
        <v>23</v>
      </c>
      <c r="H777">
        <v>31</v>
      </c>
      <c r="I777">
        <v>30</v>
      </c>
      <c r="J777">
        <v>32</v>
      </c>
      <c r="K777">
        <v>194</v>
      </c>
      <c r="L777" s="89">
        <v>0</v>
      </c>
    </row>
    <row r="778" spans="1:12">
      <c r="A778" s="74" t="s">
        <v>90</v>
      </c>
      <c r="B778" s="75" t="s">
        <v>213</v>
      </c>
      <c r="C778" t="str">
        <f>A778&amp;B778</f>
        <v>Cromwell Academy2021/2022</v>
      </c>
      <c r="D778">
        <v>27</v>
      </c>
      <c r="E778">
        <v>30</v>
      </c>
      <c r="F778">
        <v>21</v>
      </c>
      <c r="G778">
        <v>30</v>
      </c>
      <c r="H778">
        <v>27</v>
      </c>
      <c r="I778">
        <v>29</v>
      </c>
      <c r="J778">
        <v>30</v>
      </c>
      <c r="K778">
        <v>194</v>
      </c>
      <c r="L778" s="89">
        <v>0</v>
      </c>
    </row>
    <row r="779" spans="1:12">
      <c r="A779" s="101" t="s">
        <v>90</v>
      </c>
      <c r="B779" s="76" t="s">
        <v>214</v>
      </c>
      <c r="C779" t="str">
        <f>A779&amp;B779</f>
        <v>Cromwell Academy2022/2023</v>
      </c>
      <c r="D779">
        <v>29</v>
      </c>
      <c r="E779">
        <v>26</v>
      </c>
      <c r="F779">
        <v>28</v>
      </c>
      <c r="G779">
        <v>27</v>
      </c>
      <c r="H779">
        <v>31</v>
      </c>
      <c r="I779">
        <v>29</v>
      </c>
      <c r="J779">
        <v>32</v>
      </c>
      <c r="K779">
        <v>202</v>
      </c>
      <c r="L779" s="90">
        <v>30</v>
      </c>
    </row>
    <row r="780" spans="1:12">
      <c r="A780" s="102" t="s">
        <v>90</v>
      </c>
      <c r="B780" s="77" t="s">
        <v>215</v>
      </c>
      <c r="C780" t="str">
        <f>A780&amp;B780</f>
        <v>Cromwell Academy2023/2024</v>
      </c>
      <c r="D780">
        <v>35</v>
      </c>
      <c r="E780">
        <v>30</v>
      </c>
      <c r="F780">
        <v>25</v>
      </c>
      <c r="G780">
        <v>31</v>
      </c>
      <c r="H780">
        <v>29</v>
      </c>
      <c r="I780">
        <v>31</v>
      </c>
      <c r="J780">
        <v>31</v>
      </c>
      <c r="K780">
        <v>212</v>
      </c>
      <c r="L780" s="91">
        <v>30</v>
      </c>
    </row>
    <row r="781" spans="1:12">
      <c r="A781" s="102" t="s">
        <v>90</v>
      </c>
      <c r="B781" s="77" t="s">
        <v>245</v>
      </c>
      <c r="C781" t="str">
        <f>A781&amp;B781</f>
        <v>Cromwell Academy2024/2025</v>
      </c>
      <c r="D781">
        <v>29</v>
      </c>
      <c r="E781">
        <v>36</v>
      </c>
      <c r="F781">
        <v>29</v>
      </c>
      <c r="G781">
        <v>28</v>
      </c>
      <c r="H781">
        <v>33</v>
      </c>
      <c r="I781">
        <v>29</v>
      </c>
      <c r="J781">
        <v>33</v>
      </c>
      <c r="K781">
        <v>217</v>
      </c>
      <c r="L781" s="91">
        <v>30</v>
      </c>
    </row>
    <row r="782" spans="1:12">
      <c r="A782" s="103" t="s">
        <v>90</v>
      </c>
      <c r="B782" s="77" t="s">
        <v>255</v>
      </c>
      <c r="C782" t="str">
        <f>A782&amp;B782</f>
        <v>Cromwell Academy2025/2026</v>
      </c>
      <c r="D782">
        <v>27</v>
      </c>
      <c r="E782">
        <v>30</v>
      </c>
      <c r="F782">
        <v>35</v>
      </c>
      <c r="G782">
        <v>32</v>
      </c>
      <c r="H782">
        <v>30</v>
      </c>
      <c r="I782">
        <v>33</v>
      </c>
      <c r="J782">
        <v>31</v>
      </c>
      <c r="K782">
        <v>218</v>
      </c>
      <c r="L782" s="91">
        <v>30</v>
      </c>
    </row>
    <row r="783" spans="1:12">
      <c r="A783" s="104" t="s">
        <v>90</v>
      </c>
      <c r="B783" s="78" t="s">
        <v>256</v>
      </c>
      <c r="C783" t="str">
        <f>A783&amp;B783</f>
        <v>Cromwell Academy2026/2027</v>
      </c>
      <c r="D783">
        <v>31</v>
      </c>
      <c r="E783">
        <v>28</v>
      </c>
      <c r="F783">
        <v>29</v>
      </c>
      <c r="G783">
        <v>38</v>
      </c>
      <c r="H783">
        <v>34</v>
      </c>
      <c r="I783">
        <v>30</v>
      </c>
      <c r="J783">
        <v>35</v>
      </c>
      <c r="K783">
        <v>225</v>
      </c>
      <c r="L783" s="91">
        <v>30</v>
      </c>
    </row>
    <row r="784" spans="1:12" ht="15.75" thickBot="1">
      <c r="A784" s="105" t="s">
        <v>90</v>
      </c>
      <c r="B784" s="79" t="s">
        <v>266</v>
      </c>
      <c r="C784" t="str">
        <f>A784&amp;B784</f>
        <v>Cromwell Academy2027/2028</v>
      </c>
      <c r="D784">
        <v>29</v>
      </c>
      <c r="E784">
        <v>32</v>
      </c>
      <c r="F784">
        <v>27</v>
      </c>
      <c r="G784">
        <v>32</v>
      </c>
      <c r="H784">
        <v>40</v>
      </c>
      <c r="I784">
        <v>34</v>
      </c>
      <c r="J784">
        <v>32</v>
      </c>
      <c r="K784">
        <v>226</v>
      </c>
      <c r="L784" s="92">
        <v>30</v>
      </c>
    </row>
    <row r="785" spans="1:12" ht="15.75" thickTop="1">
      <c r="A785" s="72" t="s">
        <v>91</v>
      </c>
      <c r="B785" s="73" t="s">
        <v>211</v>
      </c>
      <c r="C785" t="str">
        <f>A785&amp;B785</f>
        <v>Ermine Street Church Academy2019/2020</v>
      </c>
      <c r="D785">
        <v>29</v>
      </c>
      <c r="E785">
        <v>24</v>
      </c>
      <c r="F785">
        <v>23</v>
      </c>
      <c r="G785">
        <v>17</v>
      </c>
      <c r="H785">
        <v>15</v>
      </c>
      <c r="I785">
        <v>14</v>
      </c>
      <c r="J785">
        <v>12</v>
      </c>
      <c r="K785">
        <v>134</v>
      </c>
      <c r="L785" s="88">
        <v>0</v>
      </c>
    </row>
    <row r="786" spans="1:12">
      <c r="A786" s="74" t="s">
        <v>91</v>
      </c>
      <c r="B786" s="75" t="s">
        <v>212</v>
      </c>
      <c r="C786" t="str">
        <f>A786&amp;B786</f>
        <v>Ermine Street Church Academy2020/2021</v>
      </c>
      <c r="D786">
        <v>36</v>
      </c>
      <c r="E786">
        <v>30</v>
      </c>
      <c r="F786">
        <v>23</v>
      </c>
      <c r="G786">
        <v>30</v>
      </c>
      <c r="H786">
        <v>18</v>
      </c>
      <c r="I786">
        <v>17</v>
      </c>
      <c r="J786">
        <v>14</v>
      </c>
      <c r="K786">
        <v>168</v>
      </c>
      <c r="L786" s="89">
        <v>0</v>
      </c>
    </row>
    <row r="787" spans="1:12">
      <c r="A787" s="74" t="s">
        <v>91</v>
      </c>
      <c r="B787" s="75" t="s">
        <v>213</v>
      </c>
      <c r="C787" t="str">
        <f>A787&amp;B787</f>
        <v>Ermine Street Church Academy2021/2022</v>
      </c>
      <c r="D787">
        <v>33</v>
      </c>
      <c r="E787">
        <v>41</v>
      </c>
      <c r="F787">
        <v>29</v>
      </c>
      <c r="G787">
        <v>29</v>
      </c>
      <c r="H787">
        <v>33</v>
      </c>
      <c r="I787">
        <v>22</v>
      </c>
      <c r="J787">
        <v>20</v>
      </c>
      <c r="K787">
        <v>207</v>
      </c>
      <c r="L787" s="89">
        <v>0</v>
      </c>
    </row>
    <row r="788" spans="1:12">
      <c r="A788" s="101" t="s">
        <v>91</v>
      </c>
      <c r="B788" s="76" t="s">
        <v>214</v>
      </c>
      <c r="C788" t="str">
        <f>A788&amp;B788</f>
        <v>Ermine Street Church Academy2022/2023</v>
      </c>
      <c r="D788">
        <v>44</v>
      </c>
      <c r="E788">
        <v>40</v>
      </c>
      <c r="F788">
        <v>42</v>
      </c>
      <c r="G788">
        <v>30</v>
      </c>
      <c r="H788">
        <v>32</v>
      </c>
      <c r="I788">
        <v>29</v>
      </c>
      <c r="J788">
        <v>26</v>
      </c>
      <c r="K788">
        <v>243</v>
      </c>
      <c r="L788" s="90">
        <v>30</v>
      </c>
    </row>
    <row r="789" spans="1:12">
      <c r="A789" s="102" t="s">
        <v>91</v>
      </c>
      <c r="B789" s="77" t="s">
        <v>215</v>
      </c>
      <c r="C789" t="str">
        <f>A789&amp;B789</f>
        <v>Ermine Street Church Academy2023/2024</v>
      </c>
      <c r="D789">
        <v>46</v>
      </c>
      <c r="E789">
        <v>50</v>
      </c>
      <c r="F789">
        <v>44</v>
      </c>
      <c r="G789">
        <v>46</v>
      </c>
      <c r="H789">
        <v>34</v>
      </c>
      <c r="I789">
        <v>36</v>
      </c>
      <c r="J789">
        <v>33</v>
      </c>
      <c r="K789">
        <v>289</v>
      </c>
      <c r="L789" s="91">
        <v>30</v>
      </c>
    </row>
    <row r="790" spans="1:12">
      <c r="A790" s="102" t="s">
        <v>91</v>
      </c>
      <c r="B790" s="77" t="s">
        <v>245</v>
      </c>
      <c r="C790" t="str">
        <f>A790&amp;B790</f>
        <v>Ermine Street Church Academy2024/2025</v>
      </c>
      <c r="D790">
        <v>63</v>
      </c>
      <c r="E790">
        <v>52</v>
      </c>
      <c r="F790">
        <v>54</v>
      </c>
      <c r="G790">
        <v>48</v>
      </c>
      <c r="H790">
        <v>50</v>
      </c>
      <c r="I790">
        <v>38</v>
      </c>
      <c r="J790">
        <v>40</v>
      </c>
      <c r="K790">
        <v>345</v>
      </c>
      <c r="L790" s="91">
        <v>30</v>
      </c>
    </row>
    <row r="791" spans="1:12">
      <c r="A791" s="103" t="s">
        <v>91</v>
      </c>
      <c r="B791" s="77" t="s">
        <v>255</v>
      </c>
      <c r="C791" t="str">
        <f>A791&amp;B791</f>
        <v>Ermine Street Church Academy2025/2026</v>
      </c>
      <c r="D791">
        <v>98</v>
      </c>
      <c r="E791">
        <v>69</v>
      </c>
      <c r="F791">
        <v>56</v>
      </c>
      <c r="G791">
        <v>58</v>
      </c>
      <c r="H791">
        <v>52</v>
      </c>
      <c r="I791">
        <v>54</v>
      </c>
      <c r="J791">
        <v>42</v>
      </c>
      <c r="K791">
        <v>429</v>
      </c>
      <c r="L791" s="91">
        <v>30</v>
      </c>
    </row>
    <row r="792" spans="1:12">
      <c r="A792" s="104" t="s">
        <v>91</v>
      </c>
      <c r="B792" s="78" t="s">
        <v>256</v>
      </c>
      <c r="C792" t="str">
        <f>A792&amp;B792</f>
        <v>Ermine Street Church Academy2026/2027</v>
      </c>
      <c r="D792">
        <v>101</v>
      </c>
      <c r="E792">
        <v>104</v>
      </c>
      <c r="F792">
        <v>73</v>
      </c>
      <c r="G792">
        <v>60</v>
      </c>
      <c r="H792">
        <v>62</v>
      </c>
      <c r="I792">
        <v>56</v>
      </c>
      <c r="J792">
        <v>58</v>
      </c>
      <c r="K792">
        <v>514</v>
      </c>
      <c r="L792" s="91">
        <v>30</v>
      </c>
    </row>
    <row r="793" spans="1:12" ht="15.75" thickBot="1">
      <c r="A793" s="105" t="s">
        <v>91</v>
      </c>
      <c r="B793" s="79" t="s">
        <v>266</v>
      </c>
      <c r="C793" t="str">
        <f>A793&amp;B793</f>
        <v>Ermine Street Church Academy2027/2028</v>
      </c>
      <c r="D793">
        <v>129</v>
      </c>
      <c r="E793">
        <v>109</v>
      </c>
      <c r="F793">
        <v>110</v>
      </c>
      <c r="G793">
        <v>79</v>
      </c>
      <c r="H793">
        <v>66</v>
      </c>
      <c r="I793">
        <v>68</v>
      </c>
      <c r="J793">
        <v>62</v>
      </c>
      <c r="K793">
        <v>623</v>
      </c>
      <c r="L793" s="92">
        <v>30</v>
      </c>
    </row>
    <row r="794" spans="1:12" ht="15.75" thickTop="1">
      <c r="A794" s="72" t="s">
        <v>92</v>
      </c>
      <c r="B794" s="73" t="s">
        <v>211</v>
      </c>
      <c r="C794" t="str">
        <f>A794&amp;B794</f>
        <v>Godmanchester Bridge Academy2019/2020</v>
      </c>
      <c r="D794">
        <v>30</v>
      </c>
      <c r="E794">
        <v>29</v>
      </c>
      <c r="F794">
        <v>26</v>
      </c>
      <c r="G794">
        <v>23</v>
      </c>
      <c r="H794">
        <v>12</v>
      </c>
      <c r="I794">
        <v>11</v>
      </c>
      <c r="J794">
        <v>17</v>
      </c>
      <c r="K794">
        <v>148</v>
      </c>
      <c r="L794" s="88">
        <v>0</v>
      </c>
    </row>
    <row r="795" spans="1:12">
      <c r="A795" s="74" t="s">
        <v>92</v>
      </c>
      <c r="B795" s="75" t="s">
        <v>212</v>
      </c>
      <c r="C795" t="str">
        <f>A795&amp;B795</f>
        <v>Godmanchester Bridge Academy2020/2021</v>
      </c>
      <c r="D795">
        <v>30</v>
      </c>
      <c r="E795">
        <v>31</v>
      </c>
      <c r="F795">
        <v>29</v>
      </c>
      <c r="G795">
        <v>29</v>
      </c>
      <c r="H795">
        <v>23</v>
      </c>
      <c r="I795">
        <v>14</v>
      </c>
      <c r="J795">
        <v>12</v>
      </c>
      <c r="K795">
        <v>168</v>
      </c>
      <c r="L795" s="89">
        <v>0</v>
      </c>
    </row>
    <row r="796" spans="1:12">
      <c r="A796" s="74" t="s">
        <v>92</v>
      </c>
      <c r="B796" s="75" t="s">
        <v>213</v>
      </c>
      <c r="C796" t="str">
        <f>A796&amp;B796</f>
        <v>Godmanchester Bridge Academy2021/2022</v>
      </c>
      <c r="D796">
        <v>29</v>
      </c>
      <c r="E796">
        <v>32</v>
      </c>
      <c r="F796">
        <v>30</v>
      </c>
      <c r="G796">
        <v>28</v>
      </c>
      <c r="H796">
        <v>32</v>
      </c>
      <c r="I796">
        <v>30</v>
      </c>
      <c r="J796">
        <v>15</v>
      </c>
      <c r="K796">
        <v>196</v>
      </c>
      <c r="L796" s="89">
        <v>0</v>
      </c>
    </row>
    <row r="797" spans="1:12">
      <c r="A797" s="101" t="s">
        <v>92</v>
      </c>
      <c r="B797" s="76" t="s">
        <v>214</v>
      </c>
      <c r="C797" t="str">
        <f>A797&amp;B797</f>
        <v>Godmanchester Bridge Academy2022/2023</v>
      </c>
      <c r="D797">
        <v>29</v>
      </c>
      <c r="E797">
        <v>29</v>
      </c>
      <c r="F797">
        <v>31</v>
      </c>
      <c r="G797">
        <v>30</v>
      </c>
      <c r="H797">
        <v>28</v>
      </c>
      <c r="I797">
        <v>32</v>
      </c>
      <c r="J797">
        <v>29</v>
      </c>
      <c r="K797">
        <v>208</v>
      </c>
      <c r="L797" s="90">
        <v>25</v>
      </c>
    </row>
    <row r="798" spans="1:12">
      <c r="A798" s="102" t="s">
        <v>92</v>
      </c>
      <c r="B798" s="77" t="s">
        <v>215</v>
      </c>
      <c r="C798" t="str">
        <f>A798&amp;B798</f>
        <v>Godmanchester Bridge Academy2023/2024</v>
      </c>
      <c r="D798">
        <v>51</v>
      </c>
      <c r="E798">
        <v>30</v>
      </c>
      <c r="F798">
        <v>28</v>
      </c>
      <c r="G798">
        <v>31</v>
      </c>
      <c r="H798">
        <v>31</v>
      </c>
      <c r="I798">
        <v>31</v>
      </c>
      <c r="J798">
        <v>32</v>
      </c>
      <c r="K798">
        <v>234</v>
      </c>
      <c r="L798" s="91">
        <v>25</v>
      </c>
    </row>
    <row r="799" spans="1:12">
      <c r="A799" s="102" t="s">
        <v>92</v>
      </c>
      <c r="B799" s="77" t="s">
        <v>245</v>
      </c>
      <c r="C799" t="str">
        <f>A799&amp;B799</f>
        <v>Godmanchester Bridge Academy2024/2025</v>
      </c>
      <c r="D799">
        <v>36</v>
      </c>
      <c r="E799">
        <v>52</v>
      </c>
      <c r="F799">
        <v>29</v>
      </c>
      <c r="G799">
        <v>28</v>
      </c>
      <c r="H799">
        <v>32</v>
      </c>
      <c r="I799">
        <v>34</v>
      </c>
      <c r="J799">
        <v>31</v>
      </c>
      <c r="K799">
        <v>242</v>
      </c>
      <c r="L799" s="91">
        <v>25</v>
      </c>
    </row>
    <row r="800" spans="1:12">
      <c r="A800" s="103" t="s">
        <v>92</v>
      </c>
      <c r="B800" s="77" t="s">
        <v>255</v>
      </c>
      <c r="C800" t="str">
        <f>A800&amp;B800</f>
        <v>Godmanchester Bridge Academy2025/2026</v>
      </c>
      <c r="D800">
        <v>45</v>
      </c>
      <c r="E800">
        <v>37</v>
      </c>
      <c r="F800">
        <v>51</v>
      </c>
      <c r="G800">
        <v>29</v>
      </c>
      <c r="H800">
        <v>29</v>
      </c>
      <c r="I800">
        <v>35</v>
      </c>
      <c r="J800">
        <v>34</v>
      </c>
      <c r="K800">
        <v>260</v>
      </c>
      <c r="L800" s="91">
        <v>25</v>
      </c>
    </row>
    <row r="801" spans="1:12">
      <c r="A801" s="104" t="s">
        <v>92</v>
      </c>
      <c r="B801" s="78" t="s">
        <v>256</v>
      </c>
      <c r="C801" t="str">
        <f>A801&amp;B801</f>
        <v>Godmanchester Bridge Academy2026/2027</v>
      </c>
      <c r="D801">
        <v>42</v>
      </c>
      <c r="E801">
        <v>46</v>
      </c>
      <c r="F801">
        <v>36</v>
      </c>
      <c r="G801">
        <v>51</v>
      </c>
      <c r="H801">
        <v>30</v>
      </c>
      <c r="I801">
        <v>32</v>
      </c>
      <c r="J801">
        <v>35</v>
      </c>
      <c r="K801">
        <v>272</v>
      </c>
      <c r="L801" s="91">
        <v>25</v>
      </c>
    </row>
    <row r="802" spans="1:12" ht="15.75" thickBot="1">
      <c r="A802" s="105" t="s">
        <v>92</v>
      </c>
      <c r="B802" s="79" t="s">
        <v>266</v>
      </c>
      <c r="C802" t="str">
        <f>A802&amp;B802</f>
        <v>Godmanchester Bridge Academy2027/2028</v>
      </c>
      <c r="D802">
        <v>42</v>
      </c>
      <c r="E802">
        <v>43</v>
      </c>
      <c r="F802">
        <v>45</v>
      </c>
      <c r="G802">
        <v>36</v>
      </c>
      <c r="H802">
        <v>52</v>
      </c>
      <c r="I802">
        <v>33</v>
      </c>
      <c r="J802">
        <v>32</v>
      </c>
      <c r="K802">
        <v>283</v>
      </c>
      <c r="L802" s="92">
        <v>25</v>
      </c>
    </row>
    <row r="803" spans="1:12" ht="15.75" thickTop="1">
      <c r="A803" s="72" t="s">
        <v>93</v>
      </c>
      <c r="B803" s="73" t="s">
        <v>211</v>
      </c>
      <c r="C803" t="str">
        <f>A803&amp;B803</f>
        <v>Godmanchester Community Academy2019/2020</v>
      </c>
      <c r="D803">
        <v>55</v>
      </c>
      <c r="E803">
        <v>52</v>
      </c>
      <c r="F803">
        <v>59</v>
      </c>
      <c r="G803">
        <v>59</v>
      </c>
      <c r="H803">
        <v>60</v>
      </c>
      <c r="I803">
        <v>56</v>
      </c>
      <c r="J803">
        <v>56</v>
      </c>
      <c r="K803">
        <v>397</v>
      </c>
      <c r="L803" s="88">
        <v>0</v>
      </c>
    </row>
    <row r="804" spans="1:12">
      <c r="A804" s="74" t="s">
        <v>93</v>
      </c>
      <c r="B804" s="75" t="s">
        <v>212</v>
      </c>
      <c r="C804" t="str">
        <f>A804&amp;B804</f>
        <v>Godmanchester Community Academy2020/2021</v>
      </c>
      <c r="D804">
        <v>54</v>
      </c>
      <c r="E804">
        <v>55</v>
      </c>
      <c r="F804">
        <v>55</v>
      </c>
      <c r="G804">
        <v>56</v>
      </c>
      <c r="H804">
        <v>60</v>
      </c>
      <c r="I804">
        <v>60</v>
      </c>
      <c r="J804">
        <v>57</v>
      </c>
      <c r="K804">
        <v>397</v>
      </c>
      <c r="L804" s="89">
        <v>0</v>
      </c>
    </row>
    <row r="805" spans="1:12">
      <c r="A805" s="74" t="s">
        <v>93</v>
      </c>
      <c r="B805" s="75" t="s">
        <v>213</v>
      </c>
      <c r="C805" t="str">
        <f>A805&amp;B805</f>
        <v>Godmanchester Community Academy2021/2022</v>
      </c>
      <c r="D805">
        <v>54</v>
      </c>
      <c r="E805">
        <v>59</v>
      </c>
      <c r="F805">
        <v>60</v>
      </c>
      <c r="G805">
        <v>58</v>
      </c>
      <c r="H805">
        <v>57</v>
      </c>
      <c r="I805">
        <v>61</v>
      </c>
      <c r="J805">
        <v>61</v>
      </c>
      <c r="K805">
        <v>410</v>
      </c>
      <c r="L805" s="89">
        <v>0</v>
      </c>
    </row>
    <row r="806" spans="1:12">
      <c r="A806" s="101" t="s">
        <v>93</v>
      </c>
      <c r="B806" s="76" t="s">
        <v>214</v>
      </c>
      <c r="C806" t="str">
        <f>A806&amp;B806</f>
        <v>Godmanchester Community Academy2022/2023</v>
      </c>
      <c r="D806">
        <v>46</v>
      </c>
      <c r="E806">
        <v>56</v>
      </c>
      <c r="F806">
        <v>59</v>
      </c>
      <c r="G806">
        <v>60</v>
      </c>
      <c r="H806">
        <v>56</v>
      </c>
      <c r="I806">
        <v>60</v>
      </c>
      <c r="J806">
        <v>60</v>
      </c>
      <c r="K806">
        <v>397</v>
      </c>
      <c r="L806" s="90">
        <v>60</v>
      </c>
    </row>
    <row r="807" spans="1:12">
      <c r="A807" s="102" t="s">
        <v>93</v>
      </c>
      <c r="B807" s="77" t="s">
        <v>215</v>
      </c>
      <c r="C807" t="str">
        <f>A807&amp;B807</f>
        <v>Godmanchester Community Academy2023/2024</v>
      </c>
      <c r="D807">
        <v>57</v>
      </c>
      <c r="E807">
        <v>49</v>
      </c>
      <c r="F807">
        <v>58</v>
      </c>
      <c r="G807">
        <v>60</v>
      </c>
      <c r="H807">
        <v>59</v>
      </c>
      <c r="I807">
        <v>58</v>
      </c>
      <c r="J807">
        <v>60</v>
      </c>
      <c r="K807">
        <v>401</v>
      </c>
      <c r="L807" s="91">
        <v>60</v>
      </c>
    </row>
    <row r="808" spans="1:12">
      <c r="A808" s="102" t="s">
        <v>93</v>
      </c>
      <c r="B808" s="77" t="s">
        <v>245</v>
      </c>
      <c r="C808" t="str">
        <f>A808&amp;B808</f>
        <v>Godmanchester Community Academy2024/2025</v>
      </c>
      <c r="D808">
        <v>59</v>
      </c>
      <c r="E808">
        <v>60</v>
      </c>
      <c r="F808">
        <v>51</v>
      </c>
      <c r="G808">
        <v>59</v>
      </c>
      <c r="H808">
        <v>59</v>
      </c>
      <c r="I808">
        <v>61</v>
      </c>
      <c r="J808">
        <v>58</v>
      </c>
      <c r="K808">
        <v>407</v>
      </c>
      <c r="L808" s="91">
        <v>60</v>
      </c>
    </row>
    <row r="809" spans="1:12">
      <c r="A809" s="103" t="s">
        <v>93</v>
      </c>
      <c r="B809" s="77" t="s">
        <v>255</v>
      </c>
      <c r="C809" t="str">
        <f>A809&amp;B809</f>
        <v>Godmanchester Community Academy2025/2026</v>
      </c>
      <c r="D809">
        <v>61</v>
      </c>
      <c r="E809">
        <v>62</v>
      </c>
      <c r="F809">
        <v>62</v>
      </c>
      <c r="G809">
        <v>52</v>
      </c>
      <c r="H809">
        <v>58</v>
      </c>
      <c r="I809">
        <v>61</v>
      </c>
      <c r="J809">
        <v>61</v>
      </c>
      <c r="K809">
        <v>417</v>
      </c>
      <c r="L809" s="91">
        <v>60</v>
      </c>
    </row>
    <row r="810" spans="1:12">
      <c r="A810" s="104" t="s">
        <v>93</v>
      </c>
      <c r="B810" s="78" t="s">
        <v>256</v>
      </c>
      <c r="C810" t="str">
        <f>A810&amp;B810</f>
        <v>Godmanchester Community Academy2026/2027</v>
      </c>
      <c r="D810">
        <v>58</v>
      </c>
      <c r="E810">
        <v>64</v>
      </c>
      <c r="F810">
        <v>64</v>
      </c>
      <c r="G810">
        <v>63</v>
      </c>
      <c r="H810">
        <v>51</v>
      </c>
      <c r="I810">
        <v>60</v>
      </c>
      <c r="J810">
        <v>61</v>
      </c>
      <c r="K810">
        <v>421</v>
      </c>
      <c r="L810" s="91">
        <v>60</v>
      </c>
    </row>
    <row r="811" spans="1:12" ht="15.75" thickBot="1">
      <c r="A811" s="105" t="s">
        <v>93</v>
      </c>
      <c r="B811" s="79" t="s">
        <v>266</v>
      </c>
      <c r="C811" t="str">
        <f>A811&amp;B811</f>
        <v>Godmanchester Community Academy2027/2028</v>
      </c>
      <c r="D811">
        <v>60</v>
      </c>
      <c r="E811">
        <v>61</v>
      </c>
      <c r="F811">
        <v>66</v>
      </c>
      <c r="G811">
        <v>65</v>
      </c>
      <c r="H811">
        <v>62</v>
      </c>
      <c r="I811">
        <v>53</v>
      </c>
      <c r="J811">
        <v>60</v>
      </c>
      <c r="K811">
        <v>427</v>
      </c>
      <c r="L811" s="92">
        <v>60</v>
      </c>
    </row>
    <row r="812" spans="1:12" ht="15.75" thickTop="1">
      <c r="A812" s="72" t="s">
        <v>96</v>
      </c>
      <c r="B812" s="73" t="s">
        <v>211</v>
      </c>
      <c r="C812" t="str">
        <f>A812&amp;B812</f>
        <v>St Anne's CofE Primary School2019/2020</v>
      </c>
      <c r="D812">
        <v>29</v>
      </c>
      <c r="E812">
        <v>29</v>
      </c>
      <c r="F812">
        <v>28</v>
      </c>
      <c r="G812">
        <v>30</v>
      </c>
      <c r="H812">
        <v>31</v>
      </c>
      <c r="I812">
        <v>30</v>
      </c>
      <c r="J812">
        <v>29</v>
      </c>
      <c r="K812">
        <v>206</v>
      </c>
      <c r="L812" s="88">
        <v>0</v>
      </c>
    </row>
    <row r="813" spans="1:12">
      <c r="A813" s="74" t="s">
        <v>96</v>
      </c>
      <c r="B813" s="75" t="s">
        <v>212</v>
      </c>
      <c r="C813" t="str">
        <f>A813&amp;B813</f>
        <v>St Anne's CofE Primary School2020/2021</v>
      </c>
      <c r="D813">
        <v>30</v>
      </c>
      <c r="E813">
        <v>29</v>
      </c>
      <c r="F813">
        <v>30</v>
      </c>
      <c r="G813">
        <v>30</v>
      </c>
      <c r="H813">
        <v>30</v>
      </c>
      <c r="I813">
        <v>30</v>
      </c>
      <c r="J813">
        <v>30</v>
      </c>
      <c r="K813">
        <v>209</v>
      </c>
      <c r="L813" s="89">
        <v>0</v>
      </c>
    </row>
    <row r="814" spans="1:12">
      <c r="A814" s="74" t="s">
        <v>96</v>
      </c>
      <c r="B814" s="75" t="s">
        <v>213</v>
      </c>
      <c r="C814" t="str">
        <f>A814&amp;B814</f>
        <v>St Anne's CofE Primary School2021/2022</v>
      </c>
      <c r="D814">
        <v>25</v>
      </c>
      <c r="E814">
        <v>28</v>
      </c>
      <c r="F814">
        <v>30</v>
      </c>
      <c r="G814">
        <v>28</v>
      </c>
      <c r="H814">
        <v>30</v>
      </c>
      <c r="I814">
        <v>29</v>
      </c>
      <c r="J814">
        <v>31</v>
      </c>
      <c r="K814">
        <v>201</v>
      </c>
      <c r="L814" s="89">
        <v>0</v>
      </c>
    </row>
    <row r="815" spans="1:12">
      <c r="A815" s="101" t="s">
        <v>96</v>
      </c>
      <c r="B815" s="76" t="s">
        <v>214</v>
      </c>
      <c r="C815" t="str">
        <f>A815&amp;B815</f>
        <v>St Anne's CofE Primary School2022/2023</v>
      </c>
      <c r="D815">
        <v>30</v>
      </c>
      <c r="E815">
        <v>28</v>
      </c>
      <c r="F815">
        <v>30</v>
      </c>
      <c r="G815">
        <v>30</v>
      </c>
      <c r="H815">
        <v>29</v>
      </c>
      <c r="I815">
        <v>32</v>
      </c>
      <c r="J815">
        <v>28</v>
      </c>
      <c r="K815">
        <v>207</v>
      </c>
      <c r="L815" s="90">
        <v>30</v>
      </c>
    </row>
    <row r="816" spans="1:12">
      <c r="A816" s="102" t="s">
        <v>96</v>
      </c>
      <c r="B816" s="77" t="s">
        <v>215</v>
      </c>
      <c r="C816" t="str">
        <f>A816&amp;B816</f>
        <v>St Anne's CofE Primary School2023/2024</v>
      </c>
      <c r="D816">
        <v>30</v>
      </c>
      <c r="E816">
        <v>31</v>
      </c>
      <c r="F816">
        <v>30</v>
      </c>
      <c r="G816">
        <v>30</v>
      </c>
      <c r="H816">
        <v>31</v>
      </c>
      <c r="I816">
        <v>30</v>
      </c>
      <c r="J816">
        <v>32</v>
      </c>
      <c r="K816">
        <v>214</v>
      </c>
      <c r="L816" s="91">
        <v>30</v>
      </c>
    </row>
    <row r="817" spans="1:12">
      <c r="A817" s="102" t="s">
        <v>96</v>
      </c>
      <c r="B817" s="77" t="s">
        <v>245</v>
      </c>
      <c r="C817" t="str">
        <f>A817&amp;B817</f>
        <v>St Anne's CofE Primary School2024/2025</v>
      </c>
      <c r="D817">
        <v>34</v>
      </c>
      <c r="E817">
        <v>31</v>
      </c>
      <c r="F817">
        <v>33</v>
      </c>
      <c r="G817">
        <v>30</v>
      </c>
      <c r="H817">
        <v>31</v>
      </c>
      <c r="I817">
        <v>32</v>
      </c>
      <c r="J817">
        <v>30</v>
      </c>
      <c r="K817">
        <v>221</v>
      </c>
      <c r="L817" s="91">
        <v>30</v>
      </c>
    </row>
    <row r="818" spans="1:12">
      <c r="A818" s="103" t="s">
        <v>96</v>
      </c>
      <c r="B818" s="77" t="s">
        <v>255</v>
      </c>
      <c r="C818" t="str">
        <f>A818&amp;B818</f>
        <v>St Anne's CofE Primary School2025/2026</v>
      </c>
      <c r="D818">
        <v>36</v>
      </c>
      <c r="E818">
        <v>35</v>
      </c>
      <c r="F818">
        <v>33</v>
      </c>
      <c r="G818">
        <v>33</v>
      </c>
      <c r="H818">
        <v>31</v>
      </c>
      <c r="I818">
        <v>32</v>
      </c>
      <c r="J818">
        <v>32</v>
      </c>
      <c r="K818">
        <v>232</v>
      </c>
      <c r="L818" s="91">
        <v>30</v>
      </c>
    </row>
    <row r="819" spans="1:12">
      <c r="A819" s="104" t="s">
        <v>96</v>
      </c>
      <c r="B819" s="78" t="s">
        <v>256</v>
      </c>
      <c r="C819" t="str">
        <f>A819&amp;B819</f>
        <v>St Anne's CofE Primary School2026/2027</v>
      </c>
      <c r="D819">
        <v>33</v>
      </c>
      <c r="E819">
        <v>37</v>
      </c>
      <c r="F819">
        <v>37</v>
      </c>
      <c r="G819">
        <v>33</v>
      </c>
      <c r="H819">
        <v>34</v>
      </c>
      <c r="I819">
        <v>32</v>
      </c>
      <c r="J819">
        <v>32</v>
      </c>
      <c r="K819">
        <v>238</v>
      </c>
      <c r="L819" s="91">
        <v>30</v>
      </c>
    </row>
    <row r="820" spans="1:12" ht="15.75" thickBot="1">
      <c r="A820" s="105" t="s">
        <v>96</v>
      </c>
      <c r="B820" s="79" t="s">
        <v>266</v>
      </c>
      <c r="C820" t="str">
        <f>A820&amp;B820</f>
        <v>St Anne's CofE Primary School2027/2028</v>
      </c>
      <c r="D820">
        <v>34</v>
      </c>
      <c r="E820">
        <v>34</v>
      </c>
      <c r="F820">
        <v>39</v>
      </c>
      <c r="G820">
        <v>37</v>
      </c>
      <c r="H820">
        <v>34</v>
      </c>
      <c r="I820">
        <v>35</v>
      </c>
      <c r="J820">
        <v>32</v>
      </c>
      <c r="K820">
        <v>245</v>
      </c>
      <c r="L820" s="92">
        <v>30</v>
      </c>
    </row>
    <row r="821" spans="1:12" ht="15.75" thickTop="1">
      <c r="A821" s="72" t="s">
        <v>252</v>
      </c>
      <c r="B821" s="73" t="s">
        <v>211</v>
      </c>
      <c r="C821" t="str">
        <f>A821&amp;B821</f>
        <v>Godmanchester Planning Only2019/2020</v>
      </c>
      <c r="D821">
        <v>0</v>
      </c>
      <c r="E821">
        <v>0</v>
      </c>
      <c r="F821">
        <v>0</v>
      </c>
      <c r="G821">
        <v>0</v>
      </c>
      <c r="H821">
        <v>0</v>
      </c>
      <c r="I821">
        <v>0</v>
      </c>
      <c r="J821">
        <v>0</v>
      </c>
      <c r="K821">
        <v>0</v>
      </c>
      <c r="L821" s="88">
        <v>0</v>
      </c>
    </row>
    <row r="822" spans="1:12">
      <c r="A822" s="74" t="s">
        <v>252</v>
      </c>
      <c r="B822" s="75" t="s">
        <v>212</v>
      </c>
      <c r="C822" t="str">
        <f>A822&amp;B822</f>
        <v>Godmanchester Planning Only2020/2021</v>
      </c>
      <c r="D822">
        <v>0</v>
      </c>
      <c r="E822">
        <v>0</v>
      </c>
      <c r="F822">
        <v>0</v>
      </c>
      <c r="G822">
        <v>0</v>
      </c>
      <c r="H822">
        <v>0</v>
      </c>
      <c r="I822">
        <v>0</v>
      </c>
      <c r="J822">
        <v>0</v>
      </c>
      <c r="K822">
        <v>0</v>
      </c>
      <c r="L822" s="89">
        <v>0</v>
      </c>
    </row>
    <row r="823" spans="1:12">
      <c r="A823" s="74" t="s">
        <v>252</v>
      </c>
      <c r="B823" s="75" t="s">
        <v>213</v>
      </c>
      <c r="C823" t="str">
        <f>A823&amp;B823</f>
        <v>Godmanchester Planning Only2021/2022</v>
      </c>
      <c r="D823">
        <v>0</v>
      </c>
      <c r="E823">
        <v>0</v>
      </c>
      <c r="F823">
        <v>0</v>
      </c>
      <c r="G823">
        <v>0</v>
      </c>
      <c r="H823">
        <v>0</v>
      </c>
      <c r="I823">
        <v>0</v>
      </c>
      <c r="J823">
        <v>0</v>
      </c>
      <c r="K823">
        <v>0</v>
      </c>
      <c r="L823" s="89">
        <v>0</v>
      </c>
    </row>
    <row r="824" spans="1:12">
      <c r="A824" s="101" t="s">
        <v>252</v>
      </c>
      <c r="B824" s="76" t="s">
        <v>214</v>
      </c>
      <c r="C824" t="str">
        <f>A824&amp;B824</f>
        <v>Godmanchester Planning Only2022/2023</v>
      </c>
      <c r="D824">
        <v>0</v>
      </c>
      <c r="E824">
        <v>0</v>
      </c>
      <c r="F824">
        <v>0</v>
      </c>
      <c r="G824">
        <v>0</v>
      </c>
      <c r="H824">
        <v>0</v>
      </c>
      <c r="I824">
        <v>0</v>
      </c>
      <c r="J824">
        <v>0</v>
      </c>
      <c r="K824">
        <v>0</v>
      </c>
      <c r="L824" s="90">
        <v>0</v>
      </c>
    </row>
    <row r="825" spans="1:12">
      <c r="A825" s="102" t="s">
        <v>252</v>
      </c>
      <c r="B825" s="77" t="s">
        <v>215</v>
      </c>
      <c r="C825" t="str">
        <f>A825&amp;B825</f>
        <v>Godmanchester Planning Only2023/2024</v>
      </c>
      <c r="D825">
        <v>2</v>
      </c>
      <c r="E825">
        <v>4</v>
      </c>
      <c r="F825">
        <v>3</v>
      </c>
      <c r="G825">
        <v>3</v>
      </c>
      <c r="H825">
        <v>3</v>
      </c>
      <c r="I825">
        <v>3</v>
      </c>
      <c r="J825">
        <v>3</v>
      </c>
      <c r="K825">
        <v>21</v>
      </c>
      <c r="L825" s="91">
        <v>0</v>
      </c>
    </row>
    <row r="826" spans="1:12">
      <c r="A826" s="102" t="s">
        <v>252</v>
      </c>
      <c r="B826" s="77" t="s">
        <v>245</v>
      </c>
      <c r="C826" t="str">
        <f>A826&amp;B826</f>
        <v>Godmanchester Planning Only2024/2025</v>
      </c>
      <c r="D826">
        <v>10</v>
      </c>
      <c r="E826">
        <v>6</v>
      </c>
      <c r="F826">
        <v>7</v>
      </c>
      <c r="G826">
        <v>6</v>
      </c>
      <c r="H826">
        <v>6</v>
      </c>
      <c r="I826">
        <v>6</v>
      </c>
      <c r="J826">
        <v>6</v>
      </c>
      <c r="K826">
        <v>47</v>
      </c>
      <c r="L826" s="91">
        <v>0</v>
      </c>
    </row>
    <row r="827" spans="1:12">
      <c r="A827" s="103" t="s">
        <v>252</v>
      </c>
      <c r="B827" s="77" t="s">
        <v>255</v>
      </c>
      <c r="C827" t="str">
        <f>A827&amp;B827</f>
        <v>Godmanchester Planning Only2025/2026</v>
      </c>
      <c r="D827">
        <v>17</v>
      </c>
      <c r="E827">
        <v>12</v>
      </c>
      <c r="F827">
        <v>7</v>
      </c>
      <c r="G827">
        <v>8</v>
      </c>
      <c r="H827">
        <v>7</v>
      </c>
      <c r="I827">
        <v>7</v>
      </c>
      <c r="J827">
        <v>7</v>
      </c>
      <c r="K827">
        <v>65</v>
      </c>
      <c r="L827" s="91">
        <v>0</v>
      </c>
    </row>
    <row r="828" spans="1:12">
      <c r="A828" s="104" t="s">
        <v>252</v>
      </c>
      <c r="B828" s="78" t="s">
        <v>256</v>
      </c>
      <c r="C828" t="str">
        <f>A828&amp;B828</f>
        <v>Godmanchester Planning Only2026/2027</v>
      </c>
      <c r="D828">
        <v>24</v>
      </c>
      <c r="E828">
        <v>17</v>
      </c>
      <c r="F828">
        <v>12</v>
      </c>
      <c r="G828">
        <v>7</v>
      </c>
      <c r="H828">
        <v>8</v>
      </c>
      <c r="I828">
        <v>7</v>
      </c>
      <c r="J828">
        <v>7</v>
      </c>
      <c r="K828">
        <v>82</v>
      </c>
      <c r="L828" s="91">
        <v>0</v>
      </c>
    </row>
    <row r="829" spans="1:12" ht="15.75" thickBot="1">
      <c r="A829" s="105" t="s">
        <v>252</v>
      </c>
      <c r="B829" s="79" t="s">
        <v>266</v>
      </c>
      <c r="C829" t="str">
        <f>A829&amp;B829</f>
        <v>Godmanchester Planning Only2027/2028</v>
      </c>
      <c r="D829">
        <v>32</v>
      </c>
      <c r="E829">
        <v>24</v>
      </c>
      <c r="F829">
        <v>17</v>
      </c>
      <c r="G829">
        <v>12</v>
      </c>
      <c r="H829">
        <v>7</v>
      </c>
      <c r="I829">
        <v>8</v>
      </c>
      <c r="J829">
        <v>7</v>
      </c>
      <c r="K829">
        <v>107</v>
      </c>
      <c r="L829" s="92">
        <v>0</v>
      </c>
    </row>
    <row r="830" spans="1:12" ht="15.75" thickTop="1">
      <c r="A830" s="72" t="s">
        <v>260</v>
      </c>
      <c r="B830" s="73" t="s">
        <v>211</v>
      </c>
      <c r="C830" t="str">
        <f>A830&amp;B830</f>
        <v>Hartford Infant and Preschool2019/2020</v>
      </c>
      <c r="D830">
        <v>59</v>
      </c>
      <c r="E830">
        <v>55</v>
      </c>
      <c r="F830">
        <v>60</v>
      </c>
      <c r="G830">
        <v>0</v>
      </c>
      <c r="H830">
        <v>0</v>
      </c>
      <c r="I830">
        <v>0</v>
      </c>
      <c r="J830">
        <v>0</v>
      </c>
      <c r="K830">
        <v>174</v>
      </c>
      <c r="L830" s="88">
        <v>0</v>
      </c>
    </row>
    <row r="831" spans="1:12">
      <c r="A831" s="74" t="s">
        <v>260</v>
      </c>
      <c r="B831" s="75" t="s">
        <v>212</v>
      </c>
      <c r="C831" t="str">
        <f>A831&amp;B831</f>
        <v>Hartford Infant and Preschool2020/2021</v>
      </c>
      <c r="D831">
        <v>54</v>
      </c>
      <c r="E831">
        <v>58</v>
      </c>
      <c r="F831">
        <v>54</v>
      </c>
      <c r="G831">
        <v>0</v>
      </c>
      <c r="H831">
        <v>0</v>
      </c>
      <c r="I831">
        <v>0</v>
      </c>
      <c r="J831">
        <v>0</v>
      </c>
      <c r="K831">
        <v>166</v>
      </c>
      <c r="L831" s="89">
        <v>0</v>
      </c>
    </row>
    <row r="832" spans="1:12">
      <c r="A832" s="74" t="s">
        <v>260</v>
      </c>
      <c r="B832" s="75" t="s">
        <v>213</v>
      </c>
      <c r="C832" t="str">
        <f>A832&amp;B832</f>
        <v>Hartford Infant and Preschool2021/2022</v>
      </c>
      <c r="D832">
        <v>60</v>
      </c>
      <c r="E832">
        <v>56</v>
      </c>
      <c r="F832">
        <v>56</v>
      </c>
      <c r="G832">
        <v>0</v>
      </c>
      <c r="H832">
        <v>0</v>
      </c>
      <c r="I832">
        <v>0</v>
      </c>
      <c r="J832">
        <v>0</v>
      </c>
      <c r="K832">
        <v>172</v>
      </c>
      <c r="L832" s="89">
        <v>0</v>
      </c>
    </row>
    <row r="833" spans="1:12">
      <c r="A833" s="101" t="s">
        <v>260</v>
      </c>
      <c r="B833" s="76" t="s">
        <v>214</v>
      </c>
      <c r="C833" t="str">
        <f>A833&amp;B833</f>
        <v>Hartford Infant and Preschool2022/2023</v>
      </c>
      <c r="D833">
        <v>57</v>
      </c>
      <c r="E833">
        <v>60</v>
      </c>
      <c r="F833">
        <v>57</v>
      </c>
      <c r="G833">
        <v>0</v>
      </c>
      <c r="H833">
        <v>0</v>
      </c>
      <c r="I833">
        <v>0</v>
      </c>
      <c r="J833">
        <v>0</v>
      </c>
      <c r="K833">
        <v>174</v>
      </c>
      <c r="L833" s="90">
        <v>60</v>
      </c>
    </row>
    <row r="834" spans="1:12">
      <c r="A834" s="102" t="s">
        <v>260</v>
      </c>
      <c r="B834" s="77" t="s">
        <v>215</v>
      </c>
      <c r="C834" t="str">
        <f>A834&amp;B834</f>
        <v>Hartford Infant and Preschool2023/2024</v>
      </c>
      <c r="D834">
        <v>58</v>
      </c>
      <c r="E834">
        <v>58</v>
      </c>
      <c r="F834">
        <v>60</v>
      </c>
      <c r="G834">
        <v>0</v>
      </c>
      <c r="H834">
        <v>0</v>
      </c>
      <c r="I834">
        <v>0</v>
      </c>
      <c r="J834">
        <v>0</v>
      </c>
      <c r="K834">
        <v>176</v>
      </c>
      <c r="L834" s="91">
        <v>60</v>
      </c>
    </row>
    <row r="835" spans="1:12">
      <c r="A835" s="102" t="s">
        <v>260</v>
      </c>
      <c r="B835" s="77" t="s">
        <v>245</v>
      </c>
      <c r="C835" t="str">
        <f>A835&amp;B835</f>
        <v>Hartford Infant and Preschool2024/2025</v>
      </c>
      <c r="D835">
        <v>50</v>
      </c>
      <c r="E835">
        <v>59</v>
      </c>
      <c r="F835">
        <v>58</v>
      </c>
      <c r="G835">
        <v>0</v>
      </c>
      <c r="H835">
        <v>0</v>
      </c>
      <c r="I835">
        <v>0</v>
      </c>
      <c r="J835">
        <v>0</v>
      </c>
      <c r="K835">
        <v>167</v>
      </c>
      <c r="L835" s="91">
        <v>60</v>
      </c>
    </row>
    <row r="836" spans="1:12">
      <c r="A836" s="103" t="s">
        <v>260</v>
      </c>
      <c r="B836" s="77" t="s">
        <v>255</v>
      </c>
      <c r="C836" t="str">
        <f>A836&amp;B836</f>
        <v>Hartford Infant and Preschool2025/2026</v>
      </c>
      <c r="D836">
        <v>49</v>
      </c>
      <c r="E836">
        <v>51</v>
      </c>
      <c r="F836">
        <v>59</v>
      </c>
      <c r="G836">
        <v>0</v>
      </c>
      <c r="H836">
        <v>0</v>
      </c>
      <c r="I836">
        <v>0</v>
      </c>
      <c r="J836">
        <v>0</v>
      </c>
      <c r="K836">
        <v>159</v>
      </c>
      <c r="L836" s="91">
        <v>60</v>
      </c>
    </row>
    <row r="837" spans="1:12">
      <c r="A837" s="104" t="s">
        <v>260</v>
      </c>
      <c r="B837" s="78" t="s">
        <v>256</v>
      </c>
      <c r="C837" t="str">
        <f>A837&amp;B837</f>
        <v>Hartford Infant and Preschool2026/2027</v>
      </c>
      <c r="D837">
        <v>51</v>
      </c>
      <c r="E837">
        <v>50</v>
      </c>
      <c r="F837">
        <v>51</v>
      </c>
      <c r="G837">
        <v>0</v>
      </c>
      <c r="H837">
        <v>0</v>
      </c>
      <c r="I837">
        <v>0</v>
      </c>
      <c r="J837">
        <v>0</v>
      </c>
      <c r="K837">
        <v>152</v>
      </c>
      <c r="L837" s="91">
        <v>60</v>
      </c>
    </row>
    <row r="838" spans="1:12" ht="15.75" thickBot="1">
      <c r="A838" s="105" t="s">
        <v>260</v>
      </c>
      <c r="B838" s="79" t="s">
        <v>266</v>
      </c>
      <c r="C838" t="str">
        <f>A838&amp;B838</f>
        <v>Hartford Infant and Preschool2027/2028</v>
      </c>
      <c r="D838">
        <v>50</v>
      </c>
      <c r="E838">
        <v>52</v>
      </c>
      <c r="F838">
        <v>50</v>
      </c>
      <c r="G838">
        <v>0</v>
      </c>
      <c r="H838">
        <v>0</v>
      </c>
      <c r="I838">
        <v>0</v>
      </c>
      <c r="J838">
        <v>0</v>
      </c>
      <c r="K838">
        <v>152</v>
      </c>
      <c r="L838" s="92">
        <v>60</v>
      </c>
    </row>
    <row r="839" spans="1:12" ht="15.75" thickTop="1">
      <c r="A839" s="72" t="s">
        <v>94</v>
      </c>
      <c r="B839" s="73" t="s">
        <v>211</v>
      </c>
      <c r="C839" t="str">
        <f>A839&amp;B839</f>
        <v>Hartford Junior School2019/2020</v>
      </c>
      <c r="D839">
        <v>0</v>
      </c>
      <c r="E839">
        <v>0</v>
      </c>
      <c r="F839">
        <v>0</v>
      </c>
      <c r="G839">
        <v>56</v>
      </c>
      <c r="H839">
        <v>57</v>
      </c>
      <c r="I839">
        <v>56</v>
      </c>
      <c r="J839">
        <v>58</v>
      </c>
      <c r="K839">
        <v>227</v>
      </c>
      <c r="L839" s="88">
        <v>0</v>
      </c>
    </row>
    <row r="840" spans="1:12">
      <c r="A840" s="74" t="s">
        <v>94</v>
      </c>
      <c r="B840" s="75" t="s">
        <v>212</v>
      </c>
      <c r="C840" t="str">
        <f>A840&amp;B840</f>
        <v>Hartford Junior School2020/2021</v>
      </c>
      <c r="D840">
        <v>0</v>
      </c>
      <c r="E840">
        <v>0</v>
      </c>
      <c r="F840">
        <v>0</v>
      </c>
      <c r="G840">
        <v>58</v>
      </c>
      <c r="H840">
        <v>56</v>
      </c>
      <c r="I840">
        <v>53</v>
      </c>
      <c r="J840">
        <v>55</v>
      </c>
      <c r="K840">
        <v>222</v>
      </c>
      <c r="L840" s="89">
        <v>0</v>
      </c>
    </row>
    <row r="841" spans="1:12">
      <c r="A841" s="74" t="s">
        <v>94</v>
      </c>
      <c r="B841" s="75" t="s">
        <v>213</v>
      </c>
      <c r="C841" t="str">
        <f>A841&amp;B841</f>
        <v>Hartford Junior School2021/2022</v>
      </c>
      <c r="D841">
        <v>0</v>
      </c>
      <c r="E841">
        <v>0</v>
      </c>
      <c r="F841">
        <v>0</v>
      </c>
      <c r="G841">
        <v>58</v>
      </c>
      <c r="H841">
        <v>60</v>
      </c>
      <c r="I841">
        <v>59</v>
      </c>
      <c r="J841">
        <v>53</v>
      </c>
      <c r="K841">
        <v>230</v>
      </c>
      <c r="L841" s="89">
        <v>0</v>
      </c>
    </row>
    <row r="842" spans="1:12">
      <c r="A842" s="101" t="s">
        <v>94</v>
      </c>
      <c r="B842" s="76" t="s">
        <v>214</v>
      </c>
      <c r="C842" t="str">
        <f>A842&amp;B842</f>
        <v>Hartford Junior School2022/2023</v>
      </c>
      <c r="D842">
        <v>0</v>
      </c>
      <c r="E842">
        <v>0</v>
      </c>
      <c r="F842">
        <v>0</v>
      </c>
      <c r="G842">
        <v>55</v>
      </c>
      <c r="H842">
        <v>56</v>
      </c>
      <c r="I842">
        <v>59</v>
      </c>
      <c r="J842">
        <v>57</v>
      </c>
      <c r="K842">
        <v>227</v>
      </c>
      <c r="L842" s="90">
        <v>60</v>
      </c>
    </row>
    <row r="843" spans="1:12">
      <c r="A843" s="102" t="s">
        <v>94</v>
      </c>
      <c r="B843" s="77" t="s">
        <v>215</v>
      </c>
      <c r="C843" t="str">
        <f>A843&amp;B843</f>
        <v>Hartford Junior School2023/2024</v>
      </c>
      <c r="D843">
        <v>0</v>
      </c>
      <c r="E843">
        <v>0</v>
      </c>
      <c r="F843">
        <v>0</v>
      </c>
      <c r="G843">
        <v>57</v>
      </c>
      <c r="H843">
        <v>55</v>
      </c>
      <c r="I843">
        <v>56</v>
      </c>
      <c r="J843">
        <v>58</v>
      </c>
      <c r="K843">
        <v>226</v>
      </c>
      <c r="L843" s="91">
        <v>60</v>
      </c>
    </row>
    <row r="844" spans="1:12">
      <c r="A844" s="102" t="s">
        <v>94</v>
      </c>
      <c r="B844" s="77" t="s">
        <v>245</v>
      </c>
      <c r="C844" t="str">
        <f>A844&amp;B844</f>
        <v>Hartford Junior School2024/2025</v>
      </c>
      <c r="D844">
        <v>0</v>
      </c>
      <c r="E844">
        <v>0</v>
      </c>
      <c r="F844">
        <v>0</v>
      </c>
      <c r="G844">
        <v>60</v>
      </c>
      <c r="H844">
        <v>57</v>
      </c>
      <c r="I844">
        <v>55</v>
      </c>
      <c r="J844">
        <v>55</v>
      </c>
      <c r="K844">
        <v>227</v>
      </c>
      <c r="L844" s="91">
        <v>60</v>
      </c>
    </row>
    <row r="845" spans="1:12">
      <c r="A845" s="103" t="s">
        <v>94</v>
      </c>
      <c r="B845" s="77" t="s">
        <v>255</v>
      </c>
      <c r="C845" t="str">
        <f>A845&amp;B845</f>
        <v>Hartford Junior School2025/2026</v>
      </c>
      <c r="D845">
        <v>0</v>
      </c>
      <c r="E845">
        <v>0</v>
      </c>
      <c r="F845">
        <v>0</v>
      </c>
      <c r="G845">
        <v>58</v>
      </c>
      <c r="H845">
        <v>60</v>
      </c>
      <c r="I845">
        <v>57</v>
      </c>
      <c r="J845">
        <v>54</v>
      </c>
      <c r="K845">
        <v>229</v>
      </c>
      <c r="L845" s="91">
        <v>60</v>
      </c>
    </row>
    <row r="846" spans="1:12">
      <c r="A846" s="104" t="s">
        <v>94</v>
      </c>
      <c r="B846" s="78" t="s">
        <v>256</v>
      </c>
      <c r="C846" t="str">
        <f>A846&amp;B846</f>
        <v>Hartford Junior School2026/2027</v>
      </c>
      <c r="D846">
        <v>0</v>
      </c>
      <c r="E846">
        <v>0</v>
      </c>
      <c r="F846">
        <v>0</v>
      </c>
      <c r="G846">
        <v>59</v>
      </c>
      <c r="H846">
        <v>58</v>
      </c>
      <c r="I846">
        <v>60</v>
      </c>
      <c r="J846">
        <v>56</v>
      </c>
      <c r="K846">
        <v>233</v>
      </c>
      <c r="L846" s="91">
        <v>60</v>
      </c>
    </row>
    <row r="847" spans="1:12" ht="15.75" thickBot="1">
      <c r="A847" s="105" t="s">
        <v>94</v>
      </c>
      <c r="B847" s="79" t="s">
        <v>266</v>
      </c>
      <c r="C847" t="str">
        <f>A847&amp;B847</f>
        <v>Hartford Junior School2027/2028</v>
      </c>
      <c r="D847">
        <v>0</v>
      </c>
      <c r="E847">
        <v>0</v>
      </c>
      <c r="F847">
        <v>0</v>
      </c>
      <c r="G847">
        <v>51</v>
      </c>
      <c r="H847">
        <v>59</v>
      </c>
      <c r="I847">
        <v>58</v>
      </c>
      <c r="J847">
        <v>59</v>
      </c>
      <c r="K847">
        <v>227</v>
      </c>
      <c r="L847" s="92">
        <v>60</v>
      </c>
    </row>
    <row r="848" spans="1:18" ht="15.75" thickTop="1">
      <c r="A848" s="72" t="s">
        <v>95</v>
      </c>
      <c r="B848" s="73" t="s">
        <v>211</v>
      </c>
      <c r="C848" t="str">
        <f>A848&amp;B848</f>
        <v>Huntingdon Primary School2019/2020</v>
      </c>
      <c r="D848">
        <v>59</v>
      </c>
      <c r="E848">
        <v>61</v>
      </c>
      <c r="F848">
        <v>56</v>
      </c>
      <c r="G848">
        <v>59</v>
      </c>
      <c r="H848">
        <v>69</v>
      </c>
      <c r="I848">
        <v>74</v>
      </c>
      <c r="J848">
        <v>79</v>
      </c>
      <c r="K848">
        <v>457</v>
      </c>
      <c r="L848" s="88">
        <v>0</v>
      </c>
      <c r="R848" s="66"/>
    </row>
    <row r="849" spans="1:18">
      <c r="A849" s="74" t="s">
        <v>95</v>
      </c>
      <c r="B849" s="75" t="s">
        <v>212</v>
      </c>
      <c r="C849" t="str">
        <f>A849&amp;B849</f>
        <v>Huntingdon Primary School2020/2021</v>
      </c>
      <c r="D849">
        <v>50</v>
      </c>
      <c r="E849">
        <v>56</v>
      </c>
      <c r="F849">
        <v>55</v>
      </c>
      <c r="G849">
        <v>55</v>
      </c>
      <c r="H849">
        <v>60</v>
      </c>
      <c r="I849">
        <v>63</v>
      </c>
      <c r="J849">
        <v>72</v>
      </c>
      <c r="K849">
        <v>411</v>
      </c>
      <c r="L849" s="89">
        <v>0</v>
      </c>
      <c r="R849" s="66"/>
    </row>
    <row r="850" spans="1:18">
      <c r="A850" s="74" t="s">
        <v>95</v>
      </c>
      <c r="B850" s="75" t="s">
        <v>213</v>
      </c>
      <c r="C850" t="str">
        <f>A850&amp;B850</f>
        <v>Huntingdon Primary School2021/2022</v>
      </c>
      <c r="D850">
        <v>60</v>
      </c>
      <c r="E850">
        <v>48</v>
      </c>
      <c r="F850">
        <v>54</v>
      </c>
      <c r="G850">
        <v>54</v>
      </c>
      <c r="H850">
        <v>58</v>
      </c>
      <c r="I850">
        <v>59</v>
      </c>
      <c r="J850">
        <v>70</v>
      </c>
      <c r="K850">
        <v>403</v>
      </c>
      <c r="L850" s="89">
        <v>0</v>
      </c>
      <c r="R850" s="66"/>
    </row>
    <row r="851" spans="1:18">
      <c r="A851" s="101" t="s">
        <v>95</v>
      </c>
      <c r="B851" s="76" t="s">
        <v>214</v>
      </c>
      <c r="C851" t="str">
        <f>A851&amp;B851</f>
        <v>Huntingdon Primary School2022/2023</v>
      </c>
      <c r="D851">
        <v>60</v>
      </c>
      <c r="E851">
        <v>58</v>
      </c>
      <c r="F851">
        <v>49</v>
      </c>
      <c r="G851">
        <v>55</v>
      </c>
      <c r="H851">
        <v>55</v>
      </c>
      <c r="I851">
        <v>58</v>
      </c>
      <c r="J851">
        <v>60</v>
      </c>
      <c r="K851">
        <v>395</v>
      </c>
      <c r="L851" s="90">
        <v>75</v>
      </c>
      <c r="R851" s="66"/>
    </row>
    <row r="852" spans="1:18">
      <c r="A852" s="102" t="s">
        <v>95</v>
      </c>
      <c r="B852" s="77" t="s">
        <v>215</v>
      </c>
      <c r="C852" t="str">
        <f>A852&amp;B852</f>
        <v>Huntingdon Primary School2023/2024</v>
      </c>
      <c r="D852">
        <v>57</v>
      </c>
      <c r="E852">
        <v>58</v>
      </c>
      <c r="F852">
        <v>57</v>
      </c>
      <c r="G852">
        <v>49</v>
      </c>
      <c r="H852">
        <v>57</v>
      </c>
      <c r="I852">
        <v>54</v>
      </c>
      <c r="J852">
        <v>61</v>
      </c>
      <c r="K852">
        <v>393</v>
      </c>
      <c r="L852" s="91">
        <v>75</v>
      </c>
      <c r="R852" s="66"/>
    </row>
    <row r="853" spans="1:12">
      <c r="A853" s="102" t="s">
        <v>95</v>
      </c>
      <c r="B853" s="77" t="s">
        <v>245</v>
      </c>
      <c r="C853" t="str">
        <f>A853&amp;B853</f>
        <v>Huntingdon Primary School2024/2025</v>
      </c>
      <c r="D853">
        <v>49</v>
      </c>
      <c r="E853">
        <v>57</v>
      </c>
      <c r="F853">
        <v>58</v>
      </c>
      <c r="G853">
        <v>58</v>
      </c>
      <c r="H853">
        <v>52</v>
      </c>
      <c r="I853">
        <v>57</v>
      </c>
      <c r="J853">
        <v>58</v>
      </c>
      <c r="K853">
        <v>389</v>
      </c>
      <c r="L853" s="91">
        <v>75</v>
      </c>
    </row>
    <row r="854" spans="1:12">
      <c r="A854" s="103" t="s">
        <v>95</v>
      </c>
      <c r="B854" s="77" t="s">
        <v>255</v>
      </c>
      <c r="C854" t="str">
        <f>A854&amp;B854</f>
        <v>Huntingdon Primary School2025/2026</v>
      </c>
      <c r="D854">
        <v>53</v>
      </c>
      <c r="E854">
        <v>47</v>
      </c>
      <c r="F854">
        <v>56</v>
      </c>
      <c r="G854">
        <v>58</v>
      </c>
      <c r="H854">
        <v>60</v>
      </c>
      <c r="I854">
        <v>51</v>
      </c>
      <c r="J854">
        <v>60</v>
      </c>
      <c r="K854">
        <v>385</v>
      </c>
      <c r="L854" s="91">
        <v>75</v>
      </c>
    </row>
    <row r="855" spans="1:12">
      <c r="A855" s="104" t="s">
        <v>95</v>
      </c>
      <c r="B855" s="78" t="s">
        <v>256</v>
      </c>
      <c r="C855" t="str">
        <f>A855&amp;B855</f>
        <v>Huntingdon Primary School2026/2027</v>
      </c>
      <c r="D855">
        <v>56</v>
      </c>
      <c r="E855">
        <v>51</v>
      </c>
      <c r="F855">
        <v>46</v>
      </c>
      <c r="G855">
        <v>56</v>
      </c>
      <c r="H855">
        <v>60</v>
      </c>
      <c r="I855">
        <v>59</v>
      </c>
      <c r="J855">
        <v>54</v>
      </c>
      <c r="K855">
        <v>382</v>
      </c>
      <c r="L855" s="91">
        <v>75</v>
      </c>
    </row>
    <row r="856" spans="1:18" ht="15.75" thickBot="1">
      <c r="A856" s="105" t="s">
        <v>95</v>
      </c>
      <c r="B856" s="79" t="s">
        <v>266</v>
      </c>
      <c r="C856" t="str">
        <f>A856&amp;B856</f>
        <v>Huntingdon Primary School2027/2028</v>
      </c>
      <c r="D856">
        <v>58</v>
      </c>
      <c r="E856">
        <v>56</v>
      </c>
      <c r="F856">
        <v>51</v>
      </c>
      <c r="G856">
        <v>47</v>
      </c>
      <c r="H856">
        <v>59</v>
      </c>
      <c r="I856">
        <v>60</v>
      </c>
      <c r="J856">
        <v>63</v>
      </c>
      <c r="K856">
        <v>394</v>
      </c>
      <c r="L856" s="92">
        <v>75</v>
      </c>
      <c r="R856" s="66"/>
    </row>
    <row r="857" spans="1:12" ht="15.75" thickTop="1">
      <c r="A857" s="72" t="s">
        <v>97</v>
      </c>
      <c r="B857" s="73" t="s">
        <v>211</v>
      </c>
      <c r="C857" t="str">
        <f>A857&amp;B857</f>
        <v>St John's CofE Primary School2019/2020</v>
      </c>
      <c r="D857">
        <v>55</v>
      </c>
      <c r="E857">
        <v>57</v>
      </c>
      <c r="F857">
        <v>51</v>
      </c>
      <c r="G857">
        <v>59</v>
      </c>
      <c r="H857">
        <v>59</v>
      </c>
      <c r="I857">
        <v>48</v>
      </c>
      <c r="J857">
        <v>60</v>
      </c>
      <c r="K857">
        <v>389</v>
      </c>
      <c r="L857" s="88">
        <v>0</v>
      </c>
    </row>
    <row r="858" spans="1:12">
      <c r="A858" s="74" t="s">
        <v>97</v>
      </c>
      <c r="B858" s="75" t="s">
        <v>212</v>
      </c>
      <c r="C858" t="str">
        <f>A858&amp;B858</f>
        <v>St John's CofE Primary School2020/2021</v>
      </c>
      <c r="D858">
        <v>45</v>
      </c>
      <c r="E858">
        <v>55</v>
      </c>
      <c r="F858">
        <v>57</v>
      </c>
      <c r="G858">
        <v>51</v>
      </c>
      <c r="H858">
        <v>57</v>
      </c>
      <c r="I858">
        <v>59</v>
      </c>
      <c r="J858">
        <v>48</v>
      </c>
      <c r="K858">
        <v>372</v>
      </c>
      <c r="L858" s="89">
        <v>0</v>
      </c>
    </row>
    <row r="859" spans="1:12">
      <c r="A859" s="74" t="s">
        <v>97</v>
      </c>
      <c r="B859" s="75" t="s">
        <v>213</v>
      </c>
      <c r="C859" t="str">
        <f>A859&amp;B859</f>
        <v>St John's CofE Primary School2021/2022</v>
      </c>
      <c r="D859">
        <v>49</v>
      </c>
      <c r="E859">
        <v>42</v>
      </c>
      <c r="F859">
        <v>55</v>
      </c>
      <c r="G859">
        <v>53</v>
      </c>
      <c r="H859">
        <v>52</v>
      </c>
      <c r="I859">
        <v>56</v>
      </c>
      <c r="J859">
        <v>57</v>
      </c>
      <c r="K859">
        <v>364</v>
      </c>
      <c r="L859" s="89">
        <v>0</v>
      </c>
    </row>
    <row r="860" spans="1:12">
      <c r="A860" s="101" t="s">
        <v>97</v>
      </c>
      <c r="B860" s="76" t="s">
        <v>214</v>
      </c>
      <c r="C860" t="str">
        <f>A860&amp;B860</f>
        <v>St John's CofE Primary School2022/2023</v>
      </c>
      <c r="D860">
        <v>46</v>
      </c>
      <c r="E860">
        <v>48</v>
      </c>
      <c r="F860">
        <v>41</v>
      </c>
      <c r="G860">
        <v>59</v>
      </c>
      <c r="H860">
        <v>53</v>
      </c>
      <c r="I860">
        <v>56</v>
      </c>
      <c r="J860">
        <v>55</v>
      </c>
      <c r="K860">
        <v>358</v>
      </c>
      <c r="L860" s="90">
        <v>60</v>
      </c>
    </row>
    <row r="861" spans="1:12">
      <c r="A861" s="102" t="s">
        <v>97</v>
      </c>
      <c r="B861" s="77" t="s">
        <v>215</v>
      </c>
      <c r="C861" t="str">
        <f>A861&amp;B861</f>
        <v>St John's CofE Primary School2023/2024</v>
      </c>
      <c r="D861">
        <v>28</v>
      </c>
      <c r="E861">
        <v>44</v>
      </c>
      <c r="F861">
        <v>47</v>
      </c>
      <c r="G861">
        <v>42</v>
      </c>
      <c r="H861">
        <v>59</v>
      </c>
      <c r="I861">
        <v>55</v>
      </c>
      <c r="J861">
        <v>55</v>
      </c>
      <c r="K861">
        <v>330</v>
      </c>
      <c r="L861" s="91">
        <v>60</v>
      </c>
    </row>
    <row r="862" spans="1:12">
      <c r="A862" s="102" t="s">
        <v>97</v>
      </c>
      <c r="B862" s="77" t="s">
        <v>245</v>
      </c>
      <c r="C862" t="str">
        <f>A862&amp;B862</f>
        <v>St John's CofE Primary School2024/2025</v>
      </c>
      <c r="D862">
        <v>39</v>
      </c>
      <c r="E862">
        <v>26</v>
      </c>
      <c r="F862">
        <v>43</v>
      </c>
      <c r="G862">
        <v>48</v>
      </c>
      <c r="H862">
        <v>42</v>
      </c>
      <c r="I862">
        <v>61</v>
      </c>
      <c r="J862">
        <v>54</v>
      </c>
      <c r="K862">
        <v>313</v>
      </c>
      <c r="L862" s="91">
        <v>60</v>
      </c>
    </row>
    <row r="863" spans="1:12">
      <c r="A863" s="103" t="s">
        <v>97</v>
      </c>
      <c r="B863" s="77" t="s">
        <v>255</v>
      </c>
      <c r="C863" t="str">
        <f>A863&amp;B863</f>
        <v>St John's CofE Primary School2025/2026</v>
      </c>
      <c r="D863">
        <v>38</v>
      </c>
      <c r="E863">
        <v>37</v>
      </c>
      <c r="F863">
        <v>25</v>
      </c>
      <c r="G863">
        <v>44</v>
      </c>
      <c r="H863">
        <v>48</v>
      </c>
      <c r="I863">
        <v>44</v>
      </c>
      <c r="J863">
        <v>60</v>
      </c>
      <c r="K863">
        <v>296</v>
      </c>
      <c r="L863" s="91">
        <v>60</v>
      </c>
    </row>
    <row r="864" spans="1:12">
      <c r="A864" s="104" t="s">
        <v>97</v>
      </c>
      <c r="B864" s="78" t="s">
        <v>256</v>
      </c>
      <c r="C864" t="str">
        <f>A864&amp;B864</f>
        <v>St John's CofE Primary School2026/2027</v>
      </c>
      <c r="D864">
        <v>37</v>
      </c>
      <c r="E864">
        <v>36</v>
      </c>
      <c r="F864">
        <v>36</v>
      </c>
      <c r="G864">
        <v>26</v>
      </c>
      <c r="H864">
        <v>44</v>
      </c>
      <c r="I864">
        <v>50</v>
      </c>
      <c r="J864">
        <v>43</v>
      </c>
      <c r="K864">
        <v>272</v>
      </c>
      <c r="L864" s="91">
        <v>60</v>
      </c>
    </row>
    <row r="865" spans="1:12" ht="15.75" thickBot="1">
      <c r="A865" s="105" t="s">
        <v>97</v>
      </c>
      <c r="B865" s="79" t="s">
        <v>266</v>
      </c>
      <c r="C865" t="str">
        <f>A865&amp;B865</f>
        <v>St John's CofE Primary School2027/2028</v>
      </c>
      <c r="D865">
        <v>40</v>
      </c>
      <c r="E865">
        <v>35</v>
      </c>
      <c r="F865">
        <v>35</v>
      </c>
      <c r="G865">
        <v>37</v>
      </c>
      <c r="H865">
        <v>26</v>
      </c>
      <c r="I865">
        <v>46</v>
      </c>
      <c r="J865">
        <v>49</v>
      </c>
      <c r="K865">
        <v>268</v>
      </c>
      <c r="L865" s="92">
        <v>60</v>
      </c>
    </row>
    <row r="866" spans="1:12" ht="15.75" thickTop="1">
      <c r="A866" s="72" t="s">
        <v>98</v>
      </c>
      <c r="B866" s="73" t="s">
        <v>211</v>
      </c>
      <c r="C866" t="str">
        <f>A866&amp;B866</f>
        <v>Stukeley Meadows Primary School2019/2020</v>
      </c>
      <c r="D866">
        <v>55</v>
      </c>
      <c r="E866">
        <v>61</v>
      </c>
      <c r="F866">
        <v>59</v>
      </c>
      <c r="G866">
        <v>56</v>
      </c>
      <c r="H866">
        <v>59</v>
      </c>
      <c r="I866">
        <v>56</v>
      </c>
      <c r="J866">
        <v>59</v>
      </c>
      <c r="K866">
        <v>405</v>
      </c>
      <c r="L866" s="88">
        <v>0</v>
      </c>
    </row>
    <row r="867" spans="1:12">
      <c r="A867" s="74" t="s">
        <v>98</v>
      </c>
      <c r="B867" s="75" t="s">
        <v>212</v>
      </c>
      <c r="C867" t="str">
        <f>A867&amp;B867</f>
        <v>Stukeley Meadows Primary School2020/2021</v>
      </c>
      <c r="D867">
        <v>58</v>
      </c>
      <c r="E867">
        <v>60</v>
      </c>
      <c r="F867">
        <v>60</v>
      </c>
      <c r="G867">
        <v>60</v>
      </c>
      <c r="H867">
        <v>59</v>
      </c>
      <c r="I867">
        <v>59</v>
      </c>
      <c r="J867">
        <v>59</v>
      </c>
      <c r="K867">
        <v>415</v>
      </c>
      <c r="L867" s="89">
        <v>0</v>
      </c>
    </row>
    <row r="868" spans="1:12">
      <c r="A868" s="74" t="s">
        <v>98</v>
      </c>
      <c r="B868" s="75" t="s">
        <v>213</v>
      </c>
      <c r="C868" t="str">
        <f>A868&amp;B868</f>
        <v>Stukeley Meadows Primary School2021/2022</v>
      </c>
      <c r="D868">
        <v>50</v>
      </c>
      <c r="E868">
        <v>59</v>
      </c>
      <c r="F868">
        <v>58</v>
      </c>
      <c r="G868">
        <v>60</v>
      </c>
      <c r="H868">
        <v>60</v>
      </c>
      <c r="I868">
        <v>56</v>
      </c>
      <c r="J868">
        <v>56</v>
      </c>
      <c r="K868">
        <v>399</v>
      </c>
      <c r="L868" s="89">
        <v>0</v>
      </c>
    </row>
    <row r="869" spans="1:12">
      <c r="A869" s="101" t="s">
        <v>98</v>
      </c>
      <c r="B869" s="76" t="s">
        <v>214</v>
      </c>
      <c r="C869" t="str">
        <f>A869&amp;B869</f>
        <v>Stukeley Meadows Primary School2022/2023</v>
      </c>
      <c r="D869">
        <v>52</v>
      </c>
      <c r="E869">
        <v>48</v>
      </c>
      <c r="F869">
        <v>60</v>
      </c>
      <c r="G869">
        <v>59</v>
      </c>
      <c r="H869">
        <v>63</v>
      </c>
      <c r="I869">
        <v>60</v>
      </c>
      <c r="J869">
        <v>59</v>
      </c>
      <c r="K869">
        <v>401</v>
      </c>
      <c r="L869" s="90">
        <v>60</v>
      </c>
    </row>
    <row r="870" spans="1:12">
      <c r="A870" s="102" t="s">
        <v>98</v>
      </c>
      <c r="B870" s="77" t="s">
        <v>215</v>
      </c>
      <c r="C870" t="str">
        <f>A870&amp;B870</f>
        <v>Stukeley Meadows Primary School2023/2024</v>
      </c>
      <c r="D870">
        <v>53</v>
      </c>
      <c r="E870">
        <v>52</v>
      </c>
      <c r="F870">
        <v>48</v>
      </c>
      <c r="G870">
        <v>61</v>
      </c>
      <c r="H870">
        <v>61</v>
      </c>
      <c r="I870">
        <v>62</v>
      </c>
      <c r="J870">
        <v>61</v>
      </c>
      <c r="K870">
        <v>398</v>
      </c>
      <c r="L870" s="91">
        <v>60</v>
      </c>
    </row>
    <row r="871" spans="1:12">
      <c r="A871" s="102" t="s">
        <v>98</v>
      </c>
      <c r="B871" s="77" t="s">
        <v>245</v>
      </c>
      <c r="C871" t="str">
        <f>A871&amp;B871</f>
        <v>Stukeley Meadows Primary School2024/2025</v>
      </c>
      <c r="D871">
        <v>59</v>
      </c>
      <c r="E871">
        <v>53</v>
      </c>
      <c r="F871">
        <v>52</v>
      </c>
      <c r="G871">
        <v>49</v>
      </c>
      <c r="H871">
        <v>63</v>
      </c>
      <c r="I871">
        <v>60</v>
      </c>
      <c r="J871">
        <v>63</v>
      </c>
      <c r="K871">
        <v>399</v>
      </c>
      <c r="L871" s="91">
        <v>60</v>
      </c>
    </row>
    <row r="872" spans="1:12">
      <c r="A872" s="103" t="s">
        <v>98</v>
      </c>
      <c r="B872" s="77" t="s">
        <v>255</v>
      </c>
      <c r="C872" t="str">
        <f>A872&amp;B872</f>
        <v>Stukeley Meadows Primary School2025/2026</v>
      </c>
      <c r="D872">
        <v>52</v>
      </c>
      <c r="E872">
        <v>59</v>
      </c>
      <c r="F872">
        <v>53</v>
      </c>
      <c r="G872">
        <v>53</v>
      </c>
      <c r="H872">
        <v>51</v>
      </c>
      <c r="I872">
        <v>62</v>
      </c>
      <c r="J872">
        <v>61</v>
      </c>
      <c r="K872">
        <v>391</v>
      </c>
      <c r="L872" s="91">
        <v>60</v>
      </c>
    </row>
    <row r="873" spans="1:12">
      <c r="A873" s="104" t="s">
        <v>98</v>
      </c>
      <c r="B873" s="78" t="s">
        <v>256</v>
      </c>
      <c r="C873" t="str">
        <f>A873&amp;B873</f>
        <v>Stukeley Meadows Primary School2026/2027</v>
      </c>
      <c r="D873">
        <v>55</v>
      </c>
      <c r="E873">
        <v>52</v>
      </c>
      <c r="F873">
        <v>59</v>
      </c>
      <c r="G873">
        <v>54</v>
      </c>
      <c r="H873">
        <v>55</v>
      </c>
      <c r="I873">
        <v>50</v>
      </c>
      <c r="J873">
        <v>63</v>
      </c>
      <c r="K873">
        <v>388</v>
      </c>
      <c r="L873" s="91">
        <v>60</v>
      </c>
    </row>
    <row r="874" spans="1:12" ht="15.75" thickBot="1">
      <c r="A874" s="105" t="s">
        <v>98</v>
      </c>
      <c r="B874" s="79" t="s">
        <v>266</v>
      </c>
      <c r="C874" t="str">
        <f>A874&amp;B874</f>
        <v>Stukeley Meadows Primary School2027/2028</v>
      </c>
      <c r="D874">
        <v>56</v>
      </c>
      <c r="E874">
        <v>55</v>
      </c>
      <c r="F874">
        <v>52</v>
      </c>
      <c r="G874">
        <v>60</v>
      </c>
      <c r="H874">
        <v>56</v>
      </c>
      <c r="I874">
        <v>54</v>
      </c>
      <c r="J874">
        <v>51</v>
      </c>
      <c r="K874">
        <v>384</v>
      </c>
      <c r="L874" s="92">
        <v>60</v>
      </c>
    </row>
    <row r="875" spans="1:12" ht="15.75" thickTop="1">
      <c r="A875" s="72" t="s">
        <v>99</v>
      </c>
      <c r="B875" s="73" t="s">
        <v>211</v>
      </c>
      <c r="C875" t="str">
        <f>A875&amp;B875</f>
        <v>Thongsley Fields Primary and Nursery School2019/2020</v>
      </c>
      <c r="D875">
        <v>25</v>
      </c>
      <c r="E875">
        <v>30</v>
      </c>
      <c r="F875">
        <v>34</v>
      </c>
      <c r="G875">
        <v>50</v>
      </c>
      <c r="H875">
        <v>35</v>
      </c>
      <c r="I875">
        <v>37</v>
      </c>
      <c r="J875">
        <v>42</v>
      </c>
      <c r="K875">
        <v>253</v>
      </c>
      <c r="L875" s="88">
        <v>0</v>
      </c>
    </row>
    <row r="876" spans="1:12">
      <c r="A876" s="74" t="s">
        <v>99</v>
      </c>
      <c r="B876" s="75" t="s">
        <v>212</v>
      </c>
      <c r="C876" t="str">
        <f>A876&amp;B876</f>
        <v>Thongsley Fields Primary and Nursery School2020/2021</v>
      </c>
      <c r="D876">
        <v>29</v>
      </c>
      <c r="E876">
        <v>24</v>
      </c>
      <c r="F876">
        <v>34</v>
      </c>
      <c r="G876">
        <v>35</v>
      </c>
      <c r="H876">
        <v>51</v>
      </c>
      <c r="I876">
        <v>35</v>
      </c>
      <c r="J876">
        <v>37</v>
      </c>
      <c r="K876">
        <v>245</v>
      </c>
      <c r="L876" s="89">
        <v>0</v>
      </c>
    </row>
    <row r="877" spans="1:12">
      <c r="A877" s="74" t="s">
        <v>99</v>
      </c>
      <c r="B877" s="75" t="s">
        <v>213</v>
      </c>
      <c r="C877" t="str">
        <f>A877&amp;B877</f>
        <v>Thongsley Fields Primary and Nursery School2021/2022</v>
      </c>
      <c r="D877">
        <v>36</v>
      </c>
      <c r="E877">
        <v>28</v>
      </c>
      <c r="F877">
        <v>27</v>
      </c>
      <c r="G877">
        <v>35</v>
      </c>
      <c r="H877">
        <v>34</v>
      </c>
      <c r="I877">
        <v>48</v>
      </c>
      <c r="J877">
        <v>33</v>
      </c>
      <c r="K877">
        <v>241</v>
      </c>
      <c r="L877" s="89">
        <v>0</v>
      </c>
    </row>
    <row r="878" spans="1:12" ht="30">
      <c r="A878" s="101" t="s">
        <v>99</v>
      </c>
      <c r="B878" s="76" t="s">
        <v>214</v>
      </c>
      <c r="C878" t="str">
        <f>A878&amp;B878</f>
        <v>Thongsley Fields Primary and Nursery School2022/2023</v>
      </c>
      <c r="D878">
        <v>24</v>
      </c>
      <c r="E878">
        <v>35</v>
      </c>
      <c r="F878">
        <v>32</v>
      </c>
      <c r="G878">
        <v>28</v>
      </c>
      <c r="H878">
        <v>34</v>
      </c>
      <c r="I878">
        <v>36</v>
      </c>
      <c r="J878">
        <v>50</v>
      </c>
      <c r="K878">
        <v>239</v>
      </c>
      <c r="L878" s="90">
        <v>60</v>
      </c>
    </row>
    <row r="879" spans="1:12" ht="30">
      <c r="A879" s="102" t="s">
        <v>99</v>
      </c>
      <c r="B879" s="77" t="s">
        <v>215</v>
      </c>
      <c r="C879" t="str">
        <f>A879&amp;B879</f>
        <v>Thongsley Fields Primary and Nursery School2023/2024</v>
      </c>
      <c r="D879">
        <v>31</v>
      </c>
      <c r="E879">
        <v>23</v>
      </c>
      <c r="F879">
        <v>39</v>
      </c>
      <c r="G879">
        <v>33</v>
      </c>
      <c r="H879">
        <v>27</v>
      </c>
      <c r="I879">
        <v>34</v>
      </c>
      <c r="J879">
        <v>36</v>
      </c>
      <c r="K879">
        <v>223</v>
      </c>
      <c r="L879" s="91">
        <v>60</v>
      </c>
    </row>
    <row r="880" spans="1:12" ht="30">
      <c r="A880" s="102" t="s">
        <v>99</v>
      </c>
      <c r="B880" s="77" t="s">
        <v>245</v>
      </c>
      <c r="C880" t="str">
        <f>A880&amp;B880</f>
        <v>Thongsley Fields Primary and Nursery School2024/2025</v>
      </c>
      <c r="D880">
        <v>13</v>
      </c>
      <c r="E880">
        <v>30</v>
      </c>
      <c r="F880">
        <v>27</v>
      </c>
      <c r="G880">
        <v>40</v>
      </c>
      <c r="H880">
        <v>32</v>
      </c>
      <c r="I880">
        <v>27</v>
      </c>
      <c r="J880">
        <v>34</v>
      </c>
      <c r="K880">
        <v>203</v>
      </c>
      <c r="L880" s="91">
        <v>60</v>
      </c>
    </row>
    <row r="881" spans="1:12" ht="30">
      <c r="A881" s="103" t="s">
        <v>99</v>
      </c>
      <c r="B881" s="77" t="s">
        <v>255</v>
      </c>
      <c r="C881" t="str">
        <f>A881&amp;B881</f>
        <v>Thongsley Fields Primary and Nursery School2025/2026</v>
      </c>
      <c r="D881">
        <v>21</v>
      </c>
      <c r="E881">
        <v>12</v>
      </c>
      <c r="F881">
        <v>34</v>
      </c>
      <c r="G881">
        <v>28</v>
      </c>
      <c r="H881">
        <v>39</v>
      </c>
      <c r="I881">
        <v>32</v>
      </c>
      <c r="J881">
        <v>27</v>
      </c>
      <c r="K881">
        <v>193</v>
      </c>
      <c r="L881" s="91">
        <v>60</v>
      </c>
    </row>
    <row r="882" spans="1:12" ht="30">
      <c r="A882" s="104" t="s">
        <v>99</v>
      </c>
      <c r="B882" s="78" t="s">
        <v>256</v>
      </c>
      <c r="C882" t="str">
        <f>A882&amp;B882</f>
        <v>Thongsley Fields Primary and Nursery School2026/2027</v>
      </c>
      <c r="D882">
        <v>20</v>
      </c>
      <c r="E882">
        <v>20</v>
      </c>
      <c r="F882">
        <v>16</v>
      </c>
      <c r="G882">
        <v>35</v>
      </c>
      <c r="H882">
        <v>27</v>
      </c>
      <c r="I882">
        <v>39</v>
      </c>
      <c r="J882">
        <v>32</v>
      </c>
      <c r="K882">
        <v>189</v>
      </c>
      <c r="L882" s="91">
        <v>60</v>
      </c>
    </row>
    <row r="883" spans="1:12" ht="30.75" thickBot="1">
      <c r="A883" s="105" t="s">
        <v>99</v>
      </c>
      <c r="B883" s="79" t="s">
        <v>266</v>
      </c>
      <c r="C883" t="str">
        <f>A883&amp;B883</f>
        <v>Thongsley Fields Primary and Nursery School2027/2028</v>
      </c>
      <c r="D883">
        <v>19</v>
      </c>
      <c r="E883">
        <v>19</v>
      </c>
      <c r="F883">
        <v>24</v>
      </c>
      <c r="G883">
        <v>17</v>
      </c>
      <c r="H883">
        <v>34</v>
      </c>
      <c r="I883">
        <v>27</v>
      </c>
      <c r="J883">
        <v>39</v>
      </c>
      <c r="K883">
        <v>179</v>
      </c>
      <c r="L883" s="92">
        <v>60</v>
      </c>
    </row>
    <row r="884" spans="1:12" ht="15.75" thickTop="1">
      <c r="A884" s="72" t="s">
        <v>100</v>
      </c>
      <c r="B884" s="73" t="s">
        <v>211</v>
      </c>
      <c r="C884" t="str">
        <f>A884&amp;B884</f>
        <v>Girton Glebe Primary School2019/2020</v>
      </c>
      <c r="D884">
        <v>21</v>
      </c>
      <c r="E884">
        <v>27</v>
      </c>
      <c r="F884">
        <v>20</v>
      </c>
      <c r="G884">
        <v>18</v>
      </c>
      <c r="H884">
        <v>21</v>
      </c>
      <c r="I884">
        <v>34</v>
      </c>
      <c r="J884">
        <v>38</v>
      </c>
      <c r="K884">
        <v>179</v>
      </c>
      <c r="L884" s="88">
        <v>0</v>
      </c>
    </row>
    <row r="885" spans="1:12">
      <c r="A885" s="74" t="s">
        <v>100</v>
      </c>
      <c r="B885" s="75" t="s">
        <v>212</v>
      </c>
      <c r="C885" t="str">
        <f>A885&amp;B885</f>
        <v>Girton Glebe Primary School2020/2021</v>
      </c>
      <c r="D885">
        <v>23</v>
      </c>
      <c r="E885">
        <v>20</v>
      </c>
      <c r="F885">
        <v>29</v>
      </c>
      <c r="G885">
        <v>24</v>
      </c>
      <c r="H885">
        <v>17</v>
      </c>
      <c r="I885">
        <v>20</v>
      </c>
      <c r="J885">
        <v>38</v>
      </c>
      <c r="K885">
        <v>171</v>
      </c>
      <c r="L885" s="89">
        <v>0</v>
      </c>
    </row>
    <row r="886" spans="1:12">
      <c r="A886" s="74" t="s">
        <v>100</v>
      </c>
      <c r="B886" s="75" t="s">
        <v>213</v>
      </c>
      <c r="C886" t="str">
        <f>A886&amp;B886</f>
        <v>Girton Glebe Primary School2021/2022</v>
      </c>
      <c r="D886">
        <v>30</v>
      </c>
      <c r="E886">
        <v>29</v>
      </c>
      <c r="F886">
        <v>17</v>
      </c>
      <c r="G886">
        <v>30</v>
      </c>
      <c r="H886">
        <v>26</v>
      </c>
      <c r="I886">
        <v>21</v>
      </c>
      <c r="J886">
        <v>21</v>
      </c>
      <c r="K886">
        <v>174</v>
      </c>
      <c r="L886" s="89">
        <v>0</v>
      </c>
    </row>
    <row r="887" spans="1:12">
      <c r="A887" s="101" t="s">
        <v>100</v>
      </c>
      <c r="B887" s="76" t="s">
        <v>214</v>
      </c>
      <c r="C887" t="str">
        <f>A887&amp;B887</f>
        <v>Girton Glebe Primary School2022/2023</v>
      </c>
      <c r="D887">
        <v>19</v>
      </c>
      <c r="E887">
        <v>30</v>
      </c>
      <c r="F887">
        <v>28</v>
      </c>
      <c r="G887">
        <v>27</v>
      </c>
      <c r="H887">
        <v>30</v>
      </c>
      <c r="I887">
        <v>30</v>
      </c>
      <c r="J887">
        <v>22</v>
      </c>
      <c r="K887">
        <v>186</v>
      </c>
      <c r="L887" s="90">
        <v>30</v>
      </c>
    </row>
    <row r="888" spans="1:12">
      <c r="A888" s="102" t="s">
        <v>100</v>
      </c>
      <c r="B888" s="77" t="s">
        <v>215</v>
      </c>
      <c r="C888" t="str">
        <f>A888&amp;B888</f>
        <v>Girton Glebe Primary School2023/2024</v>
      </c>
      <c r="D888">
        <v>24</v>
      </c>
      <c r="E888">
        <v>21</v>
      </c>
      <c r="F888">
        <v>29</v>
      </c>
      <c r="G888">
        <v>34</v>
      </c>
      <c r="H888">
        <v>28</v>
      </c>
      <c r="I888">
        <v>33</v>
      </c>
      <c r="J888">
        <v>32</v>
      </c>
      <c r="K888">
        <v>201</v>
      </c>
      <c r="L888" s="91">
        <v>30</v>
      </c>
    </row>
    <row r="889" spans="1:12">
      <c r="A889" s="102" t="s">
        <v>100</v>
      </c>
      <c r="B889" s="77" t="s">
        <v>245</v>
      </c>
      <c r="C889" t="str">
        <f>A889&amp;B889</f>
        <v>Girton Glebe Primary School2024/2025</v>
      </c>
      <c r="D889">
        <v>11</v>
      </c>
      <c r="E889">
        <v>26</v>
      </c>
      <c r="F889">
        <v>20</v>
      </c>
      <c r="G889">
        <v>35</v>
      </c>
      <c r="H889">
        <v>35</v>
      </c>
      <c r="I889">
        <v>31</v>
      </c>
      <c r="J889">
        <v>35</v>
      </c>
      <c r="K889">
        <v>193</v>
      </c>
      <c r="L889" s="91">
        <v>30</v>
      </c>
    </row>
    <row r="890" spans="1:12">
      <c r="A890" s="103" t="s">
        <v>100</v>
      </c>
      <c r="B890" s="77" t="s">
        <v>255</v>
      </c>
      <c r="C890" t="str">
        <f>A890&amp;B890</f>
        <v>Girton Glebe Primary School2025/2026</v>
      </c>
      <c r="D890">
        <v>23</v>
      </c>
      <c r="E890">
        <v>13</v>
      </c>
      <c r="F890">
        <v>25</v>
      </c>
      <c r="G890">
        <v>26</v>
      </c>
      <c r="H890">
        <v>36</v>
      </c>
      <c r="I890">
        <v>38</v>
      </c>
      <c r="J890">
        <v>33</v>
      </c>
      <c r="K890">
        <v>194</v>
      </c>
      <c r="L890" s="91">
        <v>30</v>
      </c>
    </row>
    <row r="891" spans="1:12">
      <c r="A891" s="104" t="s">
        <v>100</v>
      </c>
      <c r="B891" s="78" t="s">
        <v>256</v>
      </c>
      <c r="C891" t="str">
        <f>A891&amp;B891</f>
        <v>Girton Glebe Primary School2026/2027</v>
      </c>
      <c r="D891">
        <v>19</v>
      </c>
      <c r="E891">
        <v>25</v>
      </c>
      <c r="F891">
        <v>12</v>
      </c>
      <c r="G891">
        <v>31</v>
      </c>
      <c r="H891">
        <v>27</v>
      </c>
      <c r="I891">
        <v>39</v>
      </c>
      <c r="J891">
        <v>40</v>
      </c>
      <c r="K891">
        <v>193</v>
      </c>
      <c r="L891" s="91">
        <v>30</v>
      </c>
    </row>
    <row r="892" spans="1:12" ht="15.75" thickBot="1">
      <c r="A892" s="105" t="s">
        <v>100</v>
      </c>
      <c r="B892" s="79" t="s">
        <v>266</v>
      </c>
      <c r="C892" t="str">
        <f>A892&amp;B892</f>
        <v>Girton Glebe Primary School2027/2028</v>
      </c>
      <c r="D892">
        <v>17</v>
      </c>
      <c r="E892">
        <v>21</v>
      </c>
      <c r="F892">
        <v>24</v>
      </c>
      <c r="G892">
        <v>18</v>
      </c>
      <c r="H892">
        <v>32</v>
      </c>
      <c r="I892">
        <v>30</v>
      </c>
      <c r="J892">
        <v>41</v>
      </c>
      <c r="K892">
        <v>183</v>
      </c>
      <c r="L892" s="92">
        <v>30</v>
      </c>
    </row>
    <row r="893" spans="1:12" ht="15.75" thickTop="1">
      <c r="A893" s="72" t="s">
        <v>261</v>
      </c>
      <c r="B893" s="73" t="s">
        <v>211</v>
      </c>
      <c r="C893" t="str">
        <f>A893&amp;B893</f>
        <v>Histon and Impington Brook Primary School2019/2020</v>
      </c>
      <c r="D893">
        <v>0</v>
      </c>
      <c r="E893">
        <v>0</v>
      </c>
      <c r="F893">
        <v>0</v>
      </c>
      <c r="G893">
        <v>108</v>
      </c>
      <c r="H893">
        <v>117</v>
      </c>
      <c r="I893">
        <v>99</v>
      </c>
      <c r="J893">
        <v>96</v>
      </c>
      <c r="K893">
        <v>420</v>
      </c>
      <c r="L893" s="88">
        <v>0</v>
      </c>
    </row>
    <row r="894" spans="1:12">
      <c r="A894" s="74" t="s">
        <v>261</v>
      </c>
      <c r="B894" s="75" t="s">
        <v>212</v>
      </c>
      <c r="C894" t="str">
        <f>A894&amp;B894</f>
        <v>Histon and Impington Brook Primary School2020/2021</v>
      </c>
      <c r="D894">
        <v>0</v>
      </c>
      <c r="E894">
        <v>0</v>
      </c>
      <c r="F894">
        <v>0</v>
      </c>
      <c r="G894">
        <v>114</v>
      </c>
      <c r="H894">
        <v>107</v>
      </c>
      <c r="I894">
        <v>116</v>
      </c>
      <c r="J894">
        <v>96</v>
      </c>
      <c r="K894">
        <v>433</v>
      </c>
      <c r="L894" s="89">
        <v>0</v>
      </c>
    </row>
    <row r="895" spans="1:12">
      <c r="A895" s="74" t="s">
        <v>261</v>
      </c>
      <c r="B895" s="75" t="s">
        <v>213</v>
      </c>
      <c r="C895" t="str">
        <f>A895&amp;B895</f>
        <v>Histon and Impington Brook Primary School2021/2022</v>
      </c>
      <c r="D895">
        <v>59</v>
      </c>
      <c r="E895">
        <v>0</v>
      </c>
      <c r="F895">
        <v>0</v>
      </c>
      <c r="G895">
        <v>61</v>
      </c>
      <c r="H895">
        <v>120</v>
      </c>
      <c r="I895">
        <v>117</v>
      </c>
      <c r="J895">
        <v>122</v>
      </c>
      <c r="K895">
        <v>479</v>
      </c>
      <c r="L895" s="89">
        <v>0</v>
      </c>
    </row>
    <row r="896" spans="1:12" ht="30">
      <c r="A896" s="101" t="s">
        <v>261</v>
      </c>
      <c r="B896" s="76" t="s">
        <v>214</v>
      </c>
      <c r="C896" t="str">
        <f>A896&amp;B896</f>
        <v>Histon and Impington Brook Primary School2022/2023</v>
      </c>
      <c r="D896">
        <v>50</v>
      </c>
      <c r="E896">
        <v>59</v>
      </c>
      <c r="F896">
        <v>0</v>
      </c>
      <c r="G896">
        <v>49</v>
      </c>
      <c r="H896">
        <v>61</v>
      </c>
      <c r="I896">
        <v>119</v>
      </c>
      <c r="J896">
        <v>120</v>
      </c>
      <c r="K896">
        <v>458</v>
      </c>
      <c r="L896" s="90">
        <v>60</v>
      </c>
    </row>
    <row r="897" spans="1:12" ht="30">
      <c r="A897" s="102" t="s">
        <v>261</v>
      </c>
      <c r="B897" s="77" t="s">
        <v>215</v>
      </c>
      <c r="C897" t="str">
        <f>A897&amp;B897</f>
        <v>Histon and Impington Brook Primary School2023/2024</v>
      </c>
      <c r="D897">
        <v>42</v>
      </c>
      <c r="E897">
        <v>50</v>
      </c>
      <c r="F897">
        <v>59</v>
      </c>
      <c r="G897">
        <v>72</v>
      </c>
      <c r="H897">
        <v>51</v>
      </c>
      <c r="I897">
        <v>64</v>
      </c>
      <c r="J897">
        <v>122</v>
      </c>
      <c r="K897">
        <v>460</v>
      </c>
      <c r="L897" s="91">
        <v>60</v>
      </c>
    </row>
    <row r="898" spans="1:12" ht="30">
      <c r="A898" s="102" t="s">
        <v>261</v>
      </c>
      <c r="B898" s="77" t="s">
        <v>245</v>
      </c>
      <c r="C898" t="str">
        <f>A898&amp;B898</f>
        <v>Histon and Impington Brook Primary School2024/2025</v>
      </c>
      <c r="D898">
        <v>61</v>
      </c>
      <c r="E898">
        <v>42</v>
      </c>
      <c r="F898">
        <v>50</v>
      </c>
      <c r="G898">
        <v>59</v>
      </c>
      <c r="H898">
        <v>74</v>
      </c>
      <c r="I898">
        <v>54</v>
      </c>
      <c r="J898">
        <v>67</v>
      </c>
      <c r="K898">
        <v>407</v>
      </c>
      <c r="L898" s="91">
        <v>60</v>
      </c>
    </row>
    <row r="899" spans="1:12" ht="30">
      <c r="A899" s="103" t="s">
        <v>261</v>
      </c>
      <c r="B899" s="77" t="s">
        <v>255</v>
      </c>
      <c r="C899" t="str">
        <f>A899&amp;B899</f>
        <v>Histon and Impington Brook Primary School2025/2026</v>
      </c>
      <c r="D899">
        <v>45</v>
      </c>
      <c r="E899">
        <v>61</v>
      </c>
      <c r="F899">
        <v>42</v>
      </c>
      <c r="G899">
        <v>50</v>
      </c>
      <c r="H899">
        <v>61</v>
      </c>
      <c r="I899">
        <v>77</v>
      </c>
      <c r="J899">
        <v>57</v>
      </c>
      <c r="K899">
        <v>393</v>
      </c>
      <c r="L899" s="91">
        <v>60</v>
      </c>
    </row>
    <row r="900" spans="1:12" ht="30">
      <c r="A900" s="104" t="s">
        <v>261</v>
      </c>
      <c r="B900" s="78" t="s">
        <v>256</v>
      </c>
      <c r="C900" t="str">
        <f>A900&amp;B900</f>
        <v>Histon and Impington Brook Primary School2026/2027</v>
      </c>
      <c r="D900">
        <v>49</v>
      </c>
      <c r="E900">
        <v>45</v>
      </c>
      <c r="F900">
        <v>61</v>
      </c>
      <c r="G900">
        <v>42</v>
      </c>
      <c r="H900">
        <v>52</v>
      </c>
      <c r="I900">
        <v>64</v>
      </c>
      <c r="J900">
        <v>80</v>
      </c>
      <c r="K900">
        <v>393</v>
      </c>
      <c r="L900" s="91">
        <v>60</v>
      </c>
    </row>
    <row r="901" spans="1:12" ht="30.75" thickBot="1">
      <c r="A901" s="105" t="s">
        <v>261</v>
      </c>
      <c r="B901" s="79" t="s">
        <v>266</v>
      </c>
      <c r="C901" t="str">
        <f>A901&amp;B901</f>
        <v>Histon and Impington Brook Primary School2027/2028</v>
      </c>
      <c r="D901">
        <v>53</v>
      </c>
      <c r="E901">
        <v>51</v>
      </c>
      <c r="F901">
        <v>46</v>
      </c>
      <c r="G901">
        <v>62</v>
      </c>
      <c r="H901">
        <v>45</v>
      </c>
      <c r="I901">
        <v>56</v>
      </c>
      <c r="J901">
        <v>68</v>
      </c>
      <c r="K901">
        <v>381</v>
      </c>
      <c r="L901" s="92">
        <v>60</v>
      </c>
    </row>
    <row r="902" spans="1:12" ht="15.75" thickTop="1">
      <c r="A902" s="72" t="s">
        <v>262</v>
      </c>
      <c r="B902" s="73" t="s">
        <v>211</v>
      </c>
      <c r="C902" t="str">
        <f>A902&amp;B902</f>
        <v>Histon and Impington Park Primary School2019/2020</v>
      </c>
      <c r="D902">
        <v>101</v>
      </c>
      <c r="E902">
        <v>118</v>
      </c>
      <c r="F902">
        <v>112</v>
      </c>
      <c r="G902">
        <v>0</v>
      </c>
      <c r="H902">
        <v>0</v>
      </c>
      <c r="I902">
        <v>0</v>
      </c>
      <c r="J902">
        <v>0</v>
      </c>
      <c r="K902">
        <v>331</v>
      </c>
      <c r="L902" s="88">
        <v>0</v>
      </c>
    </row>
    <row r="903" spans="1:12">
      <c r="A903" s="74" t="s">
        <v>262</v>
      </c>
      <c r="B903" s="75" t="s">
        <v>212</v>
      </c>
      <c r="C903" t="str">
        <f>A903&amp;B903</f>
        <v>Histon and Impington Park Primary School2020/2021</v>
      </c>
      <c r="D903">
        <v>100</v>
      </c>
      <c r="E903">
        <v>100</v>
      </c>
      <c r="F903">
        <v>109</v>
      </c>
      <c r="G903">
        <v>0</v>
      </c>
      <c r="H903">
        <v>0</v>
      </c>
      <c r="I903">
        <v>0</v>
      </c>
      <c r="J903">
        <v>0</v>
      </c>
      <c r="K903">
        <v>309</v>
      </c>
      <c r="L903" s="89">
        <v>0</v>
      </c>
    </row>
    <row r="904" spans="1:12">
      <c r="A904" s="74" t="s">
        <v>262</v>
      </c>
      <c r="B904" s="75" t="s">
        <v>213</v>
      </c>
      <c r="C904" t="str">
        <f>A904&amp;B904</f>
        <v>Histon and Impington Park Primary School2021/2022</v>
      </c>
      <c r="D904">
        <v>52</v>
      </c>
      <c r="E904">
        <v>100</v>
      </c>
      <c r="F904">
        <v>106</v>
      </c>
      <c r="G904">
        <v>48</v>
      </c>
      <c r="H904">
        <v>0</v>
      </c>
      <c r="I904">
        <v>0</v>
      </c>
      <c r="J904">
        <v>0</v>
      </c>
      <c r="K904">
        <v>306</v>
      </c>
      <c r="L904" s="89">
        <v>0</v>
      </c>
    </row>
    <row r="905" spans="1:12" ht="30">
      <c r="A905" s="101" t="s">
        <v>262</v>
      </c>
      <c r="B905" s="76" t="s">
        <v>214</v>
      </c>
      <c r="C905" t="str">
        <f>A905&amp;B905</f>
        <v>Histon and Impington Park Primary School2022/2023</v>
      </c>
      <c r="D905">
        <v>47</v>
      </c>
      <c r="E905">
        <v>52</v>
      </c>
      <c r="F905">
        <v>109</v>
      </c>
      <c r="G905">
        <v>55</v>
      </c>
      <c r="H905">
        <v>54</v>
      </c>
      <c r="I905">
        <v>0</v>
      </c>
      <c r="J905">
        <v>0</v>
      </c>
      <c r="K905">
        <v>317</v>
      </c>
      <c r="L905" s="90">
        <v>60</v>
      </c>
    </row>
    <row r="906" spans="1:12" ht="30">
      <c r="A906" s="102" t="s">
        <v>262</v>
      </c>
      <c r="B906" s="77" t="s">
        <v>215</v>
      </c>
      <c r="C906" t="str">
        <f>A906&amp;B906</f>
        <v>Histon and Impington Park Primary School2023/2024</v>
      </c>
      <c r="D906">
        <v>55</v>
      </c>
      <c r="E906">
        <v>47</v>
      </c>
      <c r="F906">
        <v>57</v>
      </c>
      <c r="G906">
        <v>40</v>
      </c>
      <c r="H906">
        <v>58</v>
      </c>
      <c r="I906">
        <v>54</v>
      </c>
      <c r="J906">
        <v>0</v>
      </c>
      <c r="K906">
        <v>311</v>
      </c>
      <c r="L906" s="91">
        <v>60</v>
      </c>
    </row>
    <row r="907" spans="1:12" ht="30">
      <c r="A907" s="102" t="s">
        <v>262</v>
      </c>
      <c r="B907" s="77" t="s">
        <v>245</v>
      </c>
      <c r="C907" t="str">
        <f>A907&amp;B907</f>
        <v>Histon and Impington Park Primary School2024/2025</v>
      </c>
      <c r="D907">
        <v>65</v>
      </c>
      <c r="E907">
        <v>55</v>
      </c>
      <c r="F907">
        <v>52</v>
      </c>
      <c r="G907">
        <v>57</v>
      </c>
      <c r="H907">
        <v>43</v>
      </c>
      <c r="I907">
        <v>58</v>
      </c>
      <c r="J907">
        <v>54</v>
      </c>
      <c r="K907">
        <v>384</v>
      </c>
      <c r="L907" s="91">
        <v>60</v>
      </c>
    </row>
    <row r="908" spans="1:12" ht="30">
      <c r="A908" s="103" t="s">
        <v>262</v>
      </c>
      <c r="B908" s="77" t="s">
        <v>255</v>
      </c>
      <c r="C908" t="str">
        <f>A908&amp;B908</f>
        <v>Histon and Impington Park Primary School2025/2026</v>
      </c>
      <c r="D908">
        <v>51</v>
      </c>
      <c r="E908">
        <v>65</v>
      </c>
      <c r="F908">
        <v>60</v>
      </c>
      <c r="G908">
        <v>52</v>
      </c>
      <c r="H908">
        <v>60</v>
      </c>
      <c r="I908">
        <v>43</v>
      </c>
      <c r="J908">
        <v>58</v>
      </c>
      <c r="K908">
        <v>389</v>
      </c>
      <c r="L908" s="91">
        <v>60</v>
      </c>
    </row>
    <row r="909" spans="1:12" ht="30">
      <c r="A909" s="104" t="s">
        <v>262</v>
      </c>
      <c r="B909" s="78" t="s">
        <v>256</v>
      </c>
      <c r="C909" t="str">
        <f>A909&amp;B909</f>
        <v>Histon and Impington Park Primary School2026/2027</v>
      </c>
      <c r="D909">
        <v>56</v>
      </c>
      <c r="E909">
        <v>51</v>
      </c>
      <c r="F909">
        <v>70</v>
      </c>
      <c r="G909">
        <v>60</v>
      </c>
      <c r="H909">
        <v>55</v>
      </c>
      <c r="I909">
        <v>60</v>
      </c>
      <c r="J909">
        <v>43</v>
      </c>
      <c r="K909">
        <v>395</v>
      </c>
      <c r="L909" s="91">
        <v>60</v>
      </c>
    </row>
    <row r="910" spans="1:12" ht="30.75" thickBot="1">
      <c r="A910" s="105" t="s">
        <v>262</v>
      </c>
      <c r="B910" s="79" t="s">
        <v>266</v>
      </c>
      <c r="C910" t="str">
        <f>A910&amp;B910</f>
        <v>Histon and Impington Park Primary School2027/2028</v>
      </c>
      <c r="D910">
        <v>57</v>
      </c>
      <c r="E910">
        <v>56</v>
      </c>
      <c r="F910">
        <v>56</v>
      </c>
      <c r="G910">
        <v>70</v>
      </c>
      <c r="H910">
        <v>63</v>
      </c>
      <c r="I910">
        <v>55</v>
      </c>
      <c r="J910">
        <v>60</v>
      </c>
      <c r="K910">
        <v>417</v>
      </c>
      <c r="L910" s="92">
        <v>60</v>
      </c>
    </row>
    <row r="911" spans="1:12" ht="15.75" thickTop="1">
      <c r="A911" s="72" t="s">
        <v>101</v>
      </c>
      <c r="B911" s="73" t="s">
        <v>211</v>
      </c>
      <c r="C911" t="str">
        <f>A911&amp;B911</f>
        <v>Milton Church of England Primary School2019/2020</v>
      </c>
      <c r="D911">
        <v>50</v>
      </c>
      <c r="E911">
        <v>58</v>
      </c>
      <c r="F911">
        <v>55</v>
      </c>
      <c r="G911">
        <v>53</v>
      </c>
      <c r="H911">
        <v>46</v>
      </c>
      <c r="I911">
        <v>59</v>
      </c>
      <c r="J911">
        <v>58</v>
      </c>
      <c r="K911">
        <v>379</v>
      </c>
      <c r="L911" s="88">
        <v>0</v>
      </c>
    </row>
    <row r="912" spans="1:12">
      <c r="A912" s="74" t="s">
        <v>101</v>
      </c>
      <c r="B912" s="75" t="s">
        <v>212</v>
      </c>
      <c r="C912" t="str">
        <f>A912&amp;B912</f>
        <v>Milton Church of England Primary School2020/2021</v>
      </c>
      <c r="D912">
        <v>59</v>
      </c>
      <c r="E912">
        <v>46</v>
      </c>
      <c r="F912">
        <v>58</v>
      </c>
      <c r="G912">
        <v>58</v>
      </c>
      <c r="H912">
        <v>55</v>
      </c>
      <c r="I912">
        <v>44</v>
      </c>
      <c r="J912">
        <v>56</v>
      </c>
      <c r="K912">
        <v>376</v>
      </c>
      <c r="L912" s="89">
        <v>0</v>
      </c>
    </row>
    <row r="913" spans="1:12">
      <c r="A913" s="74" t="s">
        <v>101</v>
      </c>
      <c r="B913" s="75" t="s">
        <v>213</v>
      </c>
      <c r="C913" t="str">
        <f>A913&amp;B913</f>
        <v>Milton Church of England Primary School2021/2022</v>
      </c>
      <c r="D913">
        <v>39</v>
      </c>
      <c r="E913">
        <v>60</v>
      </c>
      <c r="F913">
        <v>39</v>
      </c>
      <c r="G913">
        <v>55</v>
      </c>
      <c r="H913">
        <v>55</v>
      </c>
      <c r="I913">
        <v>49</v>
      </c>
      <c r="J913">
        <v>46</v>
      </c>
      <c r="K913">
        <v>343</v>
      </c>
      <c r="L913" s="89">
        <v>0</v>
      </c>
    </row>
    <row r="914" spans="1:12">
      <c r="A914" s="101" t="s">
        <v>101</v>
      </c>
      <c r="B914" s="76" t="s">
        <v>214</v>
      </c>
      <c r="C914" t="str">
        <f>A914&amp;B914</f>
        <v>Milton Church of England Primary School2022/2023</v>
      </c>
      <c r="D914">
        <v>47</v>
      </c>
      <c r="E914">
        <v>40</v>
      </c>
      <c r="F914">
        <v>56</v>
      </c>
      <c r="G914">
        <v>41</v>
      </c>
      <c r="H914">
        <v>54</v>
      </c>
      <c r="I914">
        <v>52</v>
      </c>
      <c r="J914">
        <v>50</v>
      </c>
      <c r="K914">
        <v>340</v>
      </c>
      <c r="L914" s="90">
        <v>60</v>
      </c>
    </row>
    <row r="915" spans="1:12">
      <c r="A915" s="102" t="s">
        <v>101</v>
      </c>
      <c r="B915" s="77" t="s">
        <v>215</v>
      </c>
      <c r="C915" t="str">
        <f>A915&amp;B915</f>
        <v>Milton Church of England Primary School2023/2024</v>
      </c>
      <c r="D915">
        <v>39</v>
      </c>
      <c r="E915">
        <v>47</v>
      </c>
      <c r="F915">
        <v>36</v>
      </c>
      <c r="G915">
        <v>57</v>
      </c>
      <c r="H915">
        <v>40</v>
      </c>
      <c r="I915">
        <v>50</v>
      </c>
      <c r="J915">
        <v>53</v>
      </c>
      <c r="K915">
        <v>322</v>
      </c>
      <c r="L915" s="91">
        <v>60</v>
      </c>
    </row>
    <row r="916" spans="1:12">
      <c r="A916" s="102" t="s">
        <v>101</v>
      </c>
      <c r="B916" s="77" t="s">
        <v>245</v>
      </c>
      <c r="C916" t="str">
        <f>A916&amp;B916</f>
        <v>Milton Church of England Primary School2024/2025</v>
      </c>
      <c r="D916">
        <v>31</v>
      </c>
      <c r="E916">
        <v>39</v>
      </c>
      <c r="F916">
        <v>43</v>
      </c>
      <c r="G916">
        <v>37</v>
      </c>
      <c r="H916">
        <v>56</v>
      </c>
      <c r="I916">
        <v>36</v>
      </c>
      <c r="J916">
        <v>51</v>
      </c>
      <c r="K916">
        <v>293</v>
      </c>
      <c r="L916" s="91">
        <v>60</v>
      </c>
    </row>
    <row r="917" spans="1:12">
      <c r="A917" s="103" t="s">
        <v>101</v>
      </c>
      <c r="B917" s="77" t="s">
        <v>255</v>
      </c>
      <c r="C917" t="str">
        <f>A917&amp;B917</f>
        <v>Milton Church of England Primary School2025/2026</v>
      </c>
      <c r="D917">
        <v>37</v>
      </c>
      <c r="E917">
        <v>31</v>
      </c>
      <c r="F917">
        <v>35</v>
      </c>
      <c r="G917">
        <v>44</v>
      </c>
      <c r="H917">
        <v>36</v>
      </c>
      <c r="I917">
        <v>52</v>
      </c>
      <c r="J917">
        <v>37</v>
      </c>
      <c r="K917">
        <v>272</v>
      </c>
      <c r="L917" s="91">
        <v>60</v>
      </c>
    </row>
    <row r="918" spans="1:12">
      <c r="A918" s="104" t="s">
        <v>101</v>
      </c>
      <c r="B918" s="78" t="s">
        <v>256</v>
      </c>
      <c r="C918" t="str">
        <f>A918&amp;B918</f>
        <v>Milton Church of England Primary School2026/2027</v>
      </c>
      <c r="D918">
        <v>33</v>
      </c>
      <c r="E918">
        <v>37</v>
      </c>
      <c r="F918">
        <v>27</v>
      </c>
      <c r="G918">
        <v>36</v>
      </c>
      <c r="H918">
        <v>43</v>
      </c>
      <c r="I918">
        <v>32</v>
      </c>
      <c r="J918">
        <v>53</v>
      </c>
      <c r="K918">
        <v>261</v>
      </c>
      <c r="L918" s="91">
        <v>60</v>
      </c>
    </row>
    <row r="919" spans="1:12" ht="15.75" thickBot="1">
      <c r="A919" s="105" t="s">
        <v>101</v>
      </c>
      <c r="B919" s="79" t="s">
        <v>266</v>
      </c>
      <c r="C919" t="str">
        <f>A919&amp;B919</f>
        <v>Milton Church of England Primary School2027/2028</v>
      </c>
      <c r="D919">
        <v>34</v>
      </c>
      <c r="E919">
        <v>33</v>
      </c>
      <c r="F919">
        <v>33</v>
      </c>
      <c r="G919">
        <v>28</v>
      </c>
      <c r="H919">
        <v>35</v>
      </c>
      <c r="I919">
        <v>39</v>
      </c>
      <c r="J919">
        <v>33</v>
      </c>
      <c r="K919">
        <v>235</v>
      </c>
      <c r="L919" s="92">
        <v>60</v>
      </c>
    </row>
    <row r="920" spans="1:12" ht="15.75" thickTop="1">
      <c r="A920" s="72" t="s">
        <v>102</v>
      </c>
      <c r="B920" s="73" t="s">
        <v>211</v>
      </c>
      <c r="C920" t="str">
        <f>A920&amp;B920</f>
        <v>Oakington CofE Primary School2019/2020</v>
      </c>
      <c r="D920">
        <v>16</v>
      </c>
      <c r="E920">
        <v>21</v>
      </c>
      <c r="F920">
        <v>13</v>
      </c>
      <c r="G920">
        <v>22</v>
      </c>
      <c r="H920">
        <v>20</v>
      </c>
      <c r="I920">
        <v>18</v>
      </c>
      <c r="J920">
        <v>20</v>
      </c>
      <c r="K920">
        <v>130</v>
      </c>
      <c r="L920" s="88">
        <v>0</v>
      </c>
    </row>
    <row r="921" spans="1:12">
      <c r="A921" s="74" t="s">
        <v>102</v>
      </c>
      <c r="B921" s="75" t="s">
        <v>212</v>
      </c>
      <c r="C921" t="str">
        <f>A921&amp;B921</f>
        <v>Oakington CofE Primary School2020/2021</v>
      </c>
      <c r="D921">
        <v>13</v>
      </c>
      <c r="E921">
        <v>15</v>
      </c>
      <c r="F921">
        <v>21</v>
      </c>
      <c r="G921">
        <v>13</v>
      </c>
      <c r="H921">
        <v>23</v>
      </c>
      <c r="I921">
        <v>20</v>
      </c>
      <c r="J921">
        <v>18</v>
      </c>
      <c r="K921">
        <v>123</v>
      </c>
      <c r="L921" s="89">
        <v>0</v>
      </c>
    </row>
    <row r="922" spans="1:12">
      <c r="A922" s="74" t="s">
        <v>102</v>
      </c>
      <c r="B922" s="75" t="s">
        <v>213</v>
      </c>
      <c r="C922" t="str">
        <f>A922&amp;B922</f>
        <v>Oakington CofE Primary School2021/2022</v>
      </c>
      <c r="D922">
        <v>16</v>
      </c>
      <c r="E922">
        <v>14</v>
      </c>
      <c r="F922">
        <v>15</v>
      </c>
      <c r="G922">
        <v>25</v>
      </c>
      <c r="H922">
        <v>11</v>
      </c>
      <c r="I922">
        <v>21</v>
      </c>
      <c r="J922">
        <v>22</v>
      </c>
      <c r="K922">
        <v>124</v>
      </c>
      <c r="L922" s="89">
        <v>0</v>
      </c>
    </row>
    <row r="923" spans="1:12">
      <c r="A923" s="101" t="s">
        <v>102</v>
      </c>
      <c r="B923" s="76" t="s">
        <v>214</v>
      </c>
      <c r="C923" t="str">
        <f>A923&amp;B923</f>
        <v>Oakington CofE Primary School2022/2023</v>
      </c>
      <c r="D923">
        <v>7</v>
      </c>
      <c r="E923">
        <v>17</v>
      </c>
      <c r="F923">
        <v>12</v>
      </c>
      <c r="G923">
        <v>16</v>
      </c>
      <c r="H923">
        <v>25</v>
      </c>
      <c r="I923">
        <v>10</v>
      </c>
      <c r="J923">
        <v>21</v>
      </c>
      <c r="K923">
        <v>108</v>
      </c>
      <c r="L923" s="90">
        <v>25</v>
      </c>
    </row>
    <row r="924" spans="1:12">
      <c r="A924" s="102" t="s">
        <v>102</v>
      </c>
      <c r="B924" s="77" t="s">
        <v>215</v>
      </c>
      <c r="C924" t="str">
        <f>A924&amp;B924</f>
        <v>Oakington CofE Primary School2023/2024</v>
      </c>
      <c r="D924">
        <v>14</v>
      </c>
      <c r="E924">
        <v>8</v>
      </c>
      <c r="F924">
        <v>16</v>
      </c>
      <c r="G924">
        <v>14</v>
      </c>
      <c r="H924">
        <v>15</v>
      </c>
      <c r="I924">
        <v>24</v>
      </c>
      <c r="J924">
        <v>11</v>
      </c>
      <c r="K924">
        <v>102</v>
      </c>
      <c r="L924" s="91">
        <v>25</v>
      </c>
    </row>
    <row r="925" spans="1:12">
      <c r="A925" s="102" t="s">
        <v>102</v>
      </c>
      <c r="B925" s="77" t="s">
        <v>245</v>
      </c>
      <c r="C925" t="str">
        <f>A925&amp;B925</f>
        <v>Oakington CofE Primary School2024/2025</v>
      </c>
      <c r="D925">
        <v>8</v>
      </c>
      <c r="E925">
        <v>15</v>
      </c>
      <c r="F925">
        <v>7</v>
      </c>
      <c r="G925">
        <v>18</v>
      </c>
      <c r="H925">
        <v>13</v>
      </c>
      <c r="I925">
        <v>14</v>
      </c>
      <c r="J925">
        <v>25</v>
      </c>
      <c r="K925">
        <v>100</v>
      </c>
      <c r="L925" s="91">
        <v>25</v>
      </c>
    </row>
    <row r="926" spans="1:12">
      <c r="A926" s="103" t="s">
        <v>102</v>
      </c>
      <c r="B926" s="77" t="s">
        <v>255</v>
      </c>
      <c r="C926" t="str">
        <f>A926&amp;B926</f>
        <v>Oakington CofE Primary School2025/2026</v>
      </c>
      <c r="D926">
        <v>10</v>
      </c>
      <c r="E926">
        <v>9</v>
      </c>
      <c r="F926">
        <v>14</v>
      </c>
      <c r="G926">
        <v>9</v>
      </c>
      <c r="H926">
        <v>17</v>
      </c>
      <c r="I926">
        <v>12</v>
      </c>
      <c r="J926">
        <v>15</v>
      </c>
      <c r="K926">
        <v>86</v>
      </c>
      <c r="L926" s="91">
        <v>25</v>
      </c>
    </row>
    <row r="927" spans="1:12">
      <c r="A927" s="104" t="s">
        <v>102</v>
      </c>
      <c r="B927" s="78" t="s">
        <v>256</v>
      </c>
      <c r="C927" t="str">
        <f>A927&amp;B927</f>
        <v>Oakington CofE Primary School2026/2027</v>
      </c>
      <c r="D927">
        <v>11</v>
      </c>
      <c r="E927">
        <v>11</v>
      </c>
      <c r="F927">
        <v>8</v>
      </c>
      <c r="G927">
        <v>16</v>
      </c>
      <c r="H927">
        <v>8</v>
      </c>
      <c r="I927">
        <v>16</v>
      </c>
      <c r="J927">
        <v>13</v>
      </c>
      <c r="K927">
        <v>83</v>
      </c>
      <c r="L927" s="91">
        <v>25</v>
      </c>
    </row>
    <row r="928" spans="1:12" ht="15.75" thickBot="1">
      <c r="A928" s="105" t="s">
        <v>102</v>
      </c>
      <c r="B928" s="79" t="s">
        <v>266</v>
      </c>
      <c r="C928" t="str">
        <f>A928&amp;B928</f>
        <v>Oakington CofE Primary School2027/2028</v>
      </c>
      <c r="D928">
        <v>11</v>
      </c>
      <c r="E928">
        <v>12</v>
      </c>
      <c r="F928">
        <v>10</v>
      </c>
      <c r="G928">
        <v>10</v>
      </c>
      <c r="H928">
        <v>15</v>
      </c>
      <c r="I928">
        <v>7</v>
      </c>
      <c r="J928">
        <v>17</v>
      </c>
      <c r="K928">
        <v>82</v>
      </c>
      <c r="L928" s="92">
        <v>25</v>
      </c>
    </row>
    <row r="929" spans="1:12" ht="15.75" thickTop="1">
      <c r="A929" s="72" t="s">
        <v>103</v>
      </c>
      <c r="B929" s="73" t="s">
        <v>211</v>
      </c>
      <c r="C929" t="str">
        <f>A929&amp;B929</f>
        <v>Waterbeach Community Primary School2019/2020</v>
      </c>
      <c r="D929">
        <v>66</v>
      </c>
      <c r="E929">
        <v>70</v>
      </c>
      <c r="F929">
        <v>60</v>
      </c>
      <c r="G929">
        <v>58</v>
      </c>
      <c r="H929">
        <v>57</v>
      </c>
      <c r="I929">
        <v>51</v>
      </c>
      <c r="J929">
        <v>44</v>
      </c>
      <c r="K929">
        <v>406</v>
      </c>
      <c r="L929" s="88">
        <v>0</v>
      </c>
    </row>
    <row r="930" spans="1:12">
      <c r="A930" s="74" t="s">
        <v>103</v>
      </c>
      <c r="B930" s="75" t="s">
        <v>212</v>
      </c>
      <c r="C930" t="str">
        <f>A930&amp;B930</f>
        <v>Waterbeach Community Primary School2020/2021</v>
      </c>
      <c r="D930">
        <v>64</v>
      </c>
      <c r="E930">
        <v>65</v>
      </c>
      <c r="F930">
        <v>72</v>
      </c>
      <c r="G930">
        <v>56</v>
      </c>
      <c r="H930">
        <v>55</v>
      </c>
      <c r="I930">
        <v>59</v>
      </c>
      <c r="J930">
        <v>52</v>
      </c>
      <c r="K930">
        <v>423</v>
      </c>
      <c r="L930" s="89">
        <v>0</v>
      </c>
    </row>
    <row r="931" spans="1:12">
      <c r="A931" s="74" t="s">
        <v>103</v>
      </c>
      <c r="B931" s="75" t="s">
        <v>213</v>
      </c>
      <c r="C931" t="str">
        <f>A931&amp;B931</f>
        <v>Waterbeach Community Primary School2021/2022</v>
      </c>
      <c r="D931">
        <v>85</v>
      </c>
      <c r="E931">
        <v>59</v>
      </c>
      <c r="F931">
        <v>63</v>
      </c>
      <c r="G931">
        <v>71</v>
      </c>
      <c r="H931">
        <v>57</v>
      </c>
      <c r="I931">
        <v>55</v>
      </c>
      <c r="J931">
        <v>61</v>
      </c>
      <c r="K931">
        <v>451</v>
      </c>
      <c r="L931" s="89">
        <v>0</v>
      </c>
    </row>
    <row r="932" spans="1:18">
      <c r="A932" s="101" t="s">
        <v>103</v>
      </c>
      <c r="B932" s="76" t="s">
        <v>214</v>
      </c>
      <c r="C932" t="str">
        <f>A932&amp;B932</f>
        <v>Waterbeach Community Primary School2022/2023</v>
      </c>
      <c r="D932">
        <v>81</v>
      </c>
      <c r="E932">
        <v>90</v>
      </c>
      <c r="F932">
        <v>60</v>
      </c>
      <c r="G932">
        <v>64</v>
      </c>
      <c r="H932">
        <v>73</v>
      </c>
      <c r="I932">
        <v>60</v>
      </c>
      <c r="J932">
        <v>62</v>
      </c>
      <c r="K932">
        <v>490</v>
      </c>
      <c r="L932" s="90">
        <v>90</v>
      </c>
      <c r="R932" s="66"/>
    </row>
    <row r="933" spans="1:18">
      <c r="A933" s="102" t="s">
        <v>103</v>
      </c>
      <c r="B933" s="77" t="s">
        <v>215</v>
      </c>
      <c r="C933" t="str">
        <f>A933&amp;B933</f>
        <v>Waterbeach Community Primary School2023/2024</v>
      </c>
      <c r="D933">
        <v>86</v>
      </c>
      <c r="E933">
        <v>82</v>
      </c>
      <c r="F933">
        <v>90</v>
      </c>
      <c r="G933">
        <v>59</v>
      </c>
      <c r="H933">
        <v>65</v>
      </c>
      <c r="I933">
        <v>75</v>
      </c>
      <c r="J933">
        <v>64</v>
      </c>
      <c r="K933">
        <v>521</v>
      </c>
      <c r="L933" s="91">
        <v>90</v>
      </c>
      <c r="R933" s="66"/>
    </row>
    <row r="934" spans="1:18">
      <c r="A934" s="102" t="s">
        <v>103</v>
      </c>
      <c r="B934" s="77" t="s">
        <v>245</v>
      </c>
      <c r="C934" t="str">
        <f>A934&amp;B934</f>
        <v>Waterbeach Community Primary School2024/2025</v>
      </c>
      <c r="D934">
        <v>86</v>
      </c>
      <c r="E934">
        <v>91</v>
      </c>
      <c r="F934">
        <v>85</v>
      </c>
      <c r="G934">
        <v>92</v>
      </c>
      <c r="H934">
        <v>63</v>
      </c>
      <c r="I934">
        <v>70</v>
      </c>
      <c r="J934">
        <v>82</v>
      </c>
      <c r="K934">
        <v>569</v>
      </c>
      <c r="L934" s="91">
        <v>90</v>
      </c>
      <c r="R934" s="66"/>
    </row>
    <row r="935" spans="1:18">
      <c r="A935" s="103" t="s">
        <v>103</v>
      </c>
      <c r="B935" s="77" t="s">
        <v>255</v>
      </c>
      <c r="C935" t="str">
        <f>A935&amp;B935</f>
        <v>Waterbeach Community Primary School2025/2026</v>
      </c>
      <c r="D935">
        <v>90</v>
      </c>
      <c r="E935">
        <v>91</v>
      </c>
      <c r="F935">
        <v>94</v>
      </c>
      <c r="G935">
        <v>87</v>
      </c>
      <c r="H935">
        <v>96</v>
      </c>
      <c r="I935">
        <v>68</v>
      </c>
      <c r="J935">
        <v>77</v>
      </c>
      <c r="K935">
        <v>603</v>
      </c>
      <c r="L935" s="91">
        <v>90</v>
      </c>
      <c r="R935" s="66"/>
    </row>
    <row r="936" spans="1:18">
      <c r="A936" s="104" t="s">
        <v>103</v>
      </c>
      <c r="B936" s="78" t="s">
        <v>256</v>
      </c>
      <c r="C936" t="str">
        <f>A936&amp;B936</f>
        <v>Waterbeach Community Primary School2026/2027</v>
      </c>
      <c r="D936">
        <v>107</v>
      </c>
      <c r="E936">
        <v>99</v>
      </c>
      <c r="F936">
        <v>97</v>
      </c>
      <c r="G936">
        <v>99</v>
      </c>
      <c r="H936">
        <v>94</v>
      </c>
      <c r="I936">
        <v>104</v>
      </c>
      <c r="J936">
        <v>78</v>
      </c>
      <c r="K936">
        <v>678</v>
      </c>
      <c r="L936" s="91">
        <v>90</v>
      </c>
      <c r="R936" s="66"/>
    </row>
    <row r="937" spans="1:18" ht="15.75" thickBot="1">
      <c r="A937" s="105" t="s">
        <v>103</v>
      </c>
      <c r="B937" s="79" t="s">
        <v>266</v>
      </c>
      <c r="C937" t="str">
        <f>A937&amp;B937</f>
        <v>Waterbeach Community Primary School2027/2028</v>
      </c>
      <c r="D937">
        <v>125</v>
      </c>
      <c r="E937">
        <v>116</v>
      </c>
      <c r="F937">
        <v>105</v>
      </c>
      <c r="G937">
        <v>102</v>
      </c>
      <c r="H937">
        <v>106</v>
      </c>
      <c r="I937">
        <v>102</v>
      </c>
      <c r="J937">
        <v>114</v>
      </c>
      <c r="K937">
        <v>770</v>
      </c>
      <c r="L937" s="92">
        <v>90</v>
      </c>
      <c r="R937" s="66"/>
    </row>
    <row r="938" spans="1:12" ht="15.75" thickTop="1">
      <c r="A938" s="72" t="s">
        <v>104</v>
      </c>
      <c r="B938" s="73" t="s">
        <v>211</v>
      </c>
      <c r="C938" t="str">
        <f>A938&amp;B938</f>
        <v>Burrough Green CofE Primary School2019/2020</v>
      </c>
      <c r="D938">
        <v>12</v>
      </c>
      <c r="E938">
        <v>16</v>
      </c>
      <c r="F938">
        <v>18</v>
      </c>
      <c r="G938">
        <v>19</v>
      </c>
      <c r="H938">
        <v>15</v>
      </c>
      <c r="I938">
        <v>15</v>
      </c>
      <c r="J938">
        <v>12</v>
      </c>
      <c r="K938">
        <v>107</v>
      </c>
      <c r="L938" s="88">
        <v>0</v>
      </c>
    </row>
    <row r="939" spans="1:12">
      <c r="A939" s="74" t="s">
        <v>104</v>
      </c>
      <c r="B939" s="75" t="s">
        <v>212</v>
      </c>
      <c r="C939" t="str">
        <f>A939&amp;B939</f>
        <v>Burrough Green CofE Primary School2020/2021</v>
      </c>
      <c r="D939">
        <v>19</v>
      </c>
      <c r="E939">
        <v>10</v>
      </c>
      <c r="F939">
        <v>16</v>
      </c>
      <c r="G939">
        <v>16</v>
      </c>
      <c r="H939">
        <v>17</v>
      </c>
      <c r="I939">
        <v>15</v>
      </c>
      <c r="J939">
        <v>16</v>
      </c>
      <c r="K939">
        <v>109</v>
      </c>
      <c r="L939" s="89">
        <v>0</v>
      </c>
    </row>
    <row r="940" spans="1:12">
      <c r="A940" s="74" t="s">
        <v>104</v>
      </c>
      <c r="B940" s="75" t="s">
        <v>213</v>
      </c>
      <c r="C940" t="str">
        <f>A940&amp;B940</f>
        <v>Burrough Green CofE Primary School2021/2022</v>
      </c>
      <c r="D940">
        <v>8</v>
      </c>
      <c r="E940">
        <v>17</v>
      </c>
      <c r="F940">
        <v>11</v>
      </c>
      <c r="G940">
        <v>9</v>
      </c>
      <c r="H940">
        <v>15</v>
      </c>
      <c r="I940">
        <v>17</v>
      </c>
      <c r="J940">
        <v>16</v>
      </c>
      <c r="K940">
        <v>93</v>
      </c>
      <c r="L940" s="89">
        <v>0</v>
      </c>
    </row>
    <row r="941" spans="1:12">
      <c r="A941" s="101" t="s">
        <v>104</v>
      </c>
      <c r="B941" s="76" t="s">
        <v>214</v>
      </c>
      <c r="C941" t="str">
        <f>A941&amp;B941</f>
        <v>Burrough Green CofE Primary School2022/2023</v>
      </c>
      <c r="D941">
        <v>10</v>
      </c>
      <c r="E941">
        <v>7</v>
      </c>
      <c r="F941">
        <v>16</v>
      </c>
      <c r="G941">
        <v>12</v>
      </c>
      <c r="H941">
        <v>6</v>
      </c>
      <c r="I941">
        <v>15</v>
      </c>
      <c r="J941">
        <v>18</v>
      </c>
      <c r="K941">
        <v>84</v>
      </c>
      <c r="L941" s="90">
        <v>15</v>
      </c>
    </row>
    <row r="942" spans="1:12">
      <c r="A942" s="102" t="s">
        <v>104</v>
      </c>
      <c r="B942" s="77" t="s">
        <v>215</v>
      </c>
      <c r="C942" t="str">
        <f>A942&amp;B942</f>
        <v>Burrough Green CofE Primary School2023/2024</v>
      </c>
      <c r="D942">
        <v>9</v>
      </c>
      <c r="E942">
        <v>10</v>
      </c>
      <c r="F942">
        <v>7</v>
      </c>
      <c r="G942">
        <v>16</v>
      </c>
      <c r="H942">
        <v>12</v>
      </c>
      <c r="I942">
        <v>6</v>
      </c>
      <c r="J942">
        <v>15</v>
      </c>
      <c r="K942">
        <v>75</v>
      </c>
      <c r="L942" s="91">
        <v>15</v>
      </c>
    </row>
    <row r="943" spans="1:12">
      <c r="A943" s="102" t="s">
        <v>104</v>
      </c>
      <c r="B943" s="77" t="s">
        <v>245</v>
      </c>
      <c r="C943" t="str">
        <f>A943&amp;B943</f>
        <v>Burrough Green CofE Primary School2024/2025</v>
      </c>
      <c r="D943">
        <v>12</v>
      </c>
      <c r="E943">
        <v>9</v>
      </c>
      <c r="F943">
        <v>10</v>
      </c>
      <c r="G943">
        <v>7</v>
      </c>
      <c r="H943">
        <v>16</v>
      </c>
      <c r="I943">
        <v>12</v>
      </c>
      <c r="J943">
        <v>6</v>
      </c>
      <c r="K943">
        <v>72</v>
      </c>
      <c r="L943" s="91">
        <v>15</v>
      </c>
    </row>
    <row r="944" spans="1:12">
      <c r="A944" s="103" t="s">
        <v>104</v>
      </c>
      <c r="B944" s="77" t="s">
        <v>255</v>
      </c>
      <c r="C944" t="str">
        <f>A944&amp;B944</f>
        <v>Burrough Green CofE Primary School2025/2026</v>
      </c>
      <c r="D944">
        <v>9</v>
      </c>
      <c r="E944">
        <v>12</v>
      </c>
      <c r="F944">
        <v>9</v>
      </c>
      <c r="G944">
        <v>10</v>
      </c>
      <c r="H944">
        <v>7</v>
      </c>
      <c r="I944">
        <v>16</v>
      </c>
      <c r="J944">
        <v>12</v>
      </c>
      <c r="K944">
        <v>75</v>
      </c>
      <c r="L944" s="91">
        <v>15</v>
      </c>
    </row>
    <row r="945" spans="1:12">
      <c r="A945" s="104" t="s">
        <v>104</v>
      </c>
      <c r="B945" s="78" t="s">
        <v>256</v>
      </c>
      <c r="C945" t="str">
        <f>A945&amp;B945</f>
        <v>Burrough Green CofE Primary School2026/2027</v>
      </c>
      <c r="D945">
        <v>10</v>
      </c>
      <c r="E945">
        <v>9</v>
      </c>
      <c r="F945">
        <v>12</v>
      </c>
      <c r="G945">
        <v>9</v>
      </c>
      <c r="H945">
        <v>10</v>
      </c>
      <c r="I945">
        <v>7</v>
      </c>
      <c r="J945">
        <v>16</v>
      </c>
      <c r="K945">
        <v>73</v>
      </c>
      <c r="L945" s="91">
        <v>15</v>
      </c>
    </row>
    <row r="946" spans="1:12" ht="15.75" thickBot="1">
      <c r="A946" s="105" t="s">
        <v>104</v>
      </c>
      <c r="B946" s="79" t="s">
        <v>266</v>
      </c>
      <c r="C946" t="str">
        <f>A946&amp;B946</f>
        <v>Burrough Green CofE Primary School2027/2028</v>
      </c>
      <c r="D946">
        <v>10</v>
      </c>
      <c r="E946">
        <v>10</v>
      </c>
      <c r="F946">
        <v>9</v>
      </c>
      <c r="G946">
        <v>12</v>
      </c>
      <c r="H946">
        <v>9</v>
      </c>
      <c r="I946">
        <v>10</v>
      </c>
      <c r="J946">
        <v>7</v>
      </c>
      <c r="K946">
        <v>67</v>
      </c>
      <c r="L946" s="92">
        <v>15</v>
      </c>
    </row>
    <row r="947" spans="1:12" ht="15.75" thickTop="1">
      <c r="A947" s="72" t="s">
        <v>105</v>
      </c>
      <c r="B947" s="73" t="s">
        <v>211</v>
      </c>
      <c r="C947" t="str">
        <f>A947&amp;B947</f>
        <v>Castle Camps Church of England (Controlled) Primary School2019/2020</v>
      </c>
      <c r="D947">
        <v>19</v>
      </c>
      <c r="E947">
        <v>19</v>
      </c>
      <c r="F947">
        <v>20</v>
      </c>
      <c r="G947">
        <v>21</v>
      </c>
      <c r="H947">
        <v>19</v>
      </c>
      <c r="I947">
        <v>10</v>
      </c>
      <c r="J947">
        <v>23</v>
      </c>
      <c r="K947">
        <v>131</v>
      </c>
      <c r="L947" s="88">
        <v>0</v>
      </c>
    </row>
    <row r="948" spans="1:12">
      <c r="A948" s="74" t="s">
        <v>105</v>
      </c>
      <c r="B948" s="75" t="s">
        <v>212</v>
      </c>
      <c r="C948" t="str">
        <f>A948&amp;B948</f>
        <v>Castle Camps Church of England (Controlled) Primary School2020/2021</v>
      </c>
      <c r="D948">
        <v>20</v>
      </c>
      <c r="E948">
        <v>19</v>
      </c>
      <c r="F948">
        <v>20</v>
      </c>
      <c r="G948">
        <v>20</v>
      </c>
      <c r="H948">
        <v>20</v>
      </c>
      <c r="I948">
        <v>21</v>
      </c>
      <c r="J948">
        <v>11</v>
      </c>
      <c r="K948">
        <v>131</v>
      </c>
      <c r="L948" s="89">
        <v>0</v>
      </c>
    </row>
    <row r="949" spans="1:12">
      <c r="A949" s="74" t="s">
        <v>105</v>
      </c>
      <c r="B949" s="75" t="s">
        <v>213</v>
      </c>
      <c r="C949" t="str">
        <f>A949&amp;B949</f>
        <v>Castle Camps Church of England (Controlled) Primary School2021/2022</v>
      </c>
      <c r="D949">
        <v>13</v>
      </c>
      <c r="E949">
        <v>21</v>
      </c>
      <c r="F949">
        <v>19</v>
      </c>
      <c r="G949">
        <v>20</v>
      </c>
      <c r="H949">
        <v>20</v>
      </c>
      <c r="I949">
        <v>19</v>
      </c>
      <c r="J949">
        <v>21</v>
      </c>
      <c r="K949">
        <v>133</v>
      </c>
      <c r="L949" s="89">
        <v>0</v>
      </c>
    </row>
    <row r="950" spans="1:12" ht="30">
      <c r="A950" s="101" t="s">
        <v>105</v>
      </c>
      <c r="B950" s="76" t="s">
        <v>214</v>
      </c>
      <c r="C950" t="str">
        <f>A950&amp;B950</f>
        <v>Castle Camps Church of England (Controlled) Primary School2022/2023</v>
      </c>
      <c r="D950">
        <v>14</v>
      </c>
      <c r="E950">
        <v>15</v>
      </c>
      <c r="F950">
        <v>20</v>
      </c>
      <c r="G950">
        <v>19</v>
      </c>
      <c r="H950">
        <v>19</v>
      </c>
      <c r="I950">
        <v>20</v>
      </c>
      <c r="J950">
        <v>19</v>
      </c>
      <c r="K950">
        <v>126</v>
      </c>
      <c r="L950" s="90">
        <v>20</v>
      </c>
    </row>
    <row r="951" spans="1:12" ht="30">
      <c r="A951" s="102" t="s">
        <v>105</v>
      </c>
      <c r="B951" s="77" t="s">
        <v>215</v>
      </c>
      <c r="C951" t="str">
        <f>A951&amp;B951</f>
        <v>Castle Camps Church of England (Controlled) Primary School2023/2024</v>
      </c>
      <c r="D951">
        <v>19</v>
      </c>
      <c r="E951">
        <v>15</v>
      </c>
      <c r="F951">
        <v>15</v>
      </c>
      <c r="G951">
        <v>20</v>
      </c>
      <c r="H951">
        <v>18</v>
      </c>
      <c r="I951">
        <v>19</v>
      </c>
      <c r="J951">
        <v>20</v>
      </c>
      <c r="K951">
        <v>126</v>
      </c>
      <c r="L951" s="91">
        <v>20</v>
      </c>
    </row>
    <row r="952" spans="1:12" ht="30">
      <c r="A952" s="102" t="s">
        <v>105</v>
      </c>
      <c r="B952" s="77" t="s">
        <v>245</v>
      </c>
      <c r="C952" t="str">
        <f>A952&amp;B952</f>
        <v>Castle Camps Church of England (Controlled) Primary School2024/2025</v>
      </c>
      <c r="D952">
        <v>16</v>
      </c>
      <c r="E952">
        <v>20</v>
      </c>
      <c r="F952">
        <v>15</v>
      </c>
      <c r="G952">
        <v>15</v>
      </c>
      <c r="H952">
        <v>19</v>
      </c>
      <c r="I952">
        <v>18</v>
      </c>
      <c r="J952">
        <v>19</v>
      </c>
      <c r="K952">
        <v>122</v>
      </c>
      <c r="L952" s="91">
        <v>20</v>
      </c>
    </row>
    <row r="953" spans="1:12" ht="30">
      <c r="A953" s="103" t="s">
        <v>105</v>
      </c>
      <c r="B953" s="77" t="s">
        <v>255</v>
      </c>
      <c r="C953" t="str">
        <f>A953&amp;B953</f>
        <v>Castle Camps Church of England (Controlled) Primary School2025/2026</v>
      </c>
      <c r="D953">
        <v>15</v>
      </c>
      <c r="E953">
        <v>17</v>
      </c>
      <c r="F953">
        <v>20</v>
      </c>
      <c r="G953">
        <v>15</v>
      </c>
      <c r="H953">
        <v>14</v>
      </c>
      <c r="I953">
        <v>19</v>
      </c>
      <c r="J953">
        <v>18</v>
      </c>
      <c r="K953">
        <v>118</v>
      </c>
      <c r="L953" s="91">
        <v>20</v>
      </c>
    </row>
    <row r="954" spans="1:12" ht="30">
      <c r="A954" s="104" t="s">
        <v>105</v>
      </c>
      <c r="B954" s="78" t="s">
        <v>256</v>
      </c>
      <c r="C954" t="str">
        <f>A954&amp;B954</f>
        <v>Castle Camps Church of England (Controlled) Primary School2026/2027</v>
      </c>
      <c r="D954">
        <v>16</v>
      </c>
      <c r="E954">
        <v>16</v>
      </c>
      <c r="F954">
        <v>17</v>
      </c>
      <c r="G954">
        <v>20</v>
      </c>
      <c r="H954">
        <v>14</v>
      </c>
      <c r="I954">
        <v>14</v>
      </c>
      <c r="J954">
        <v>19</v>
      </c>
      <c r="K954">
        <v>116</v>
      </c>
      <c r="L954" s="91">
        <v>20</v>
      </c>
    </row>
    <row r="955" spans="1:12" ht="30.75" thickBot="1">
      <c r="A955" s="105" t="s">
        <v>105</v>
      </c>
      <c r="B955" s="79" t="s">
        <v>266</v>
      </c>
      <c r="C955" t="str">
        <f>A955&amp;B955</f>
        <v>Castle Camps Church of England (Controlled) Primary School2027/2028</v>
      </c>
      <c r="D955">
        <v>16</v>
      </c>
      <c r="E955">
        <v>17</v>
      </c>
      <c r="F955">
        <v>16</v>
      </c>
      <c r="G955">
        <v>17</v>
      </c>
      <c r="H955">
        <v>19</v>
      </c>
      <c r="I955">
        <v>14</v>
      </c>
      <c r="J955">
        <v>14</v>
      </c>
      <c r="K955">
        <v>113</v>
      </c>
      <c r="L955" s="92">
        <v>20</v>
      </c>
    </row>
    <row r="956" spans="1:12" ht="15.75" thickTop="1">
      <c r="A956" s="72" t="s">
        <v>106</v>
      </c>
      <c r="B956" s="73" t="s">
        <v>211</v>
      </c>
      <c r="C956" t="str">
        <f>A956&amp;B956</f>
        <v>Great Abington Primary School2019/2020</v>
      </c>
      <c r="D956">
        <v>20</v>
      </c>
      <c r="E956">
        <v>16</v>
      </c>
      <c r="F956">
        <v>19</v>
      </c>
      <c r="G956">
        <v>20</v>
      </c>
      <c r="H956">
        <v>20</v>
      </c>
      <c r="I956">
        <v>20</v>
      </c>
      <c r="J956">
        <v>21</v>
      </c>
      <c r="K956">
        <v>136</v>
      </c>
      <c r="L956" s="88">
        <v>0</v>
      </c>
    </row>
    <row r="957" spans="1:12">
      <c r="A957" s="74" t="s">
        <v>106</v>
      </c>
      <c r="B957" s="75" t="s">
        <v>212</v>
      </c>
      <c r="C957" t="str">
        <f>A957&amp;B957</f>
        <v>Great Abington Primary School2020/2021</v>
      </c>
      <c r="D957">
        <v>21</v>
      </c>
      <c r="E957">
        <v>22</v>
      </c>
      <c r="F957">
        <v>17</v>
      </c>
      <c r="G957">
        <v>20</v>
      </c>
      <c r="H957">
        <v>21</v>
      </c>
      <c r="I957">
        <v>20</v>
      </c>
      <c r="J957">
        <v>19</v>
      </c>
      <c r="K957">
        <v>140</v>
      </c>
      <c r="L957" s="89">
        <v>0</v>
      </c>
    </row>
    <row r="958" spans="1:12">
      <c r="A958" s="74" t="s">
        <v>106</v>
      </c>
      <c r="B958" s="75" t="s">
        <v>213</v>
      </c>
      <c r="C958" t="str">
        <f>A958&amp;B958</f>
        <v>Great Abington Primary School2021/2022</v>
      </c>
      <c r="D958">
        <v>20</v>
      </c>
      <c r="E958">
        <v>21</v>
      </c>
      <c r="F958">
        <v>19</v>
      </c>
      <c r="G958">
        <v>17</v>
      </c>
      <c r="H958">
        <v>20</v>
      </c>
      <c r="I958">
        <v>21</v>
      </c>
      <c r="J958">
        <v>19</v>
      </c>
      <c r="K958">
        <v>137</v>
      </c>
      <c r="L958" s="89">
        <v>0</v>
      </c>
    </row>
    <row r="959" spans="1:12">
      <c r="A959" s="101" t="s">
        <v>106</v>
      </c>
      <c r="B959" s="76" t="s">
        <v>214</v>
      </c>
      <c r="C959" t="str">
        <f>A959&amp;B959</f>
        <v>Great Abington Primary School2022/2023</v>
      </c>
      <c r="D959">
        <v>20</v>
      </c>
      <c r="E959">
        <v>20</v>
      </c>
      <c r="F959">
        <v>19</v>
      </c>
      <c r="G959">
        <v>18</v>
      </c>
      <c r="H959">
        <v>21</v>
      </c>
      <c r="I959">
        <v>17</v>
      </c>
      <c r="J959">
        <v>21</v>
      </c>
      <c r="K959">
        <v>136</v>
      </c>
      <c r="L959" s="90">
        <v>20</v>
      </c>
    </row>
    <row r="960" spans="1:12">
      <c r="A960" s="102" t="s">
        <v>106</v>
      </c>
      <c r="B960" s="77" t="s">
        <v>215</v>
      </c>
      <c r="C960" t="str">
        <f>A960&amp;B960</f>
        <v>Great Abington Primary School2023/2024</v>
      </c>
      <c r="D960">
        <v>20</v>
      </c>
      <c r="E960">
        <v>20</v>
      </c>
      <c r="F960">
        <v>18</v>
      </c>
      <c r="G960">
        <v>19</v>
      </c>
      <c r="H960">
        <v>20</v>
      </c>
      <c r="I960">
        <v>19</v>
      </c>
      <c r="J960">
        <v>16</v>
      </c>
      <c r="K960">
        <v>132</v>
      </c>
      <c r="L960" s="91">
        <v>20</v>
      </c>
    </row>
    <row r="961" spans="1:12">
      <c r="A961" s="102" t="s">
        <v>106</v>
      </c>
      <c r="B961" s="77" t="s">
        <v>245</v>
      </c>
      <c r="C961" t="str">
        <f>A961&amp;B961</f>
        <v>Great Abington Primary School2024/2025</v>
      </c>
      <c r="D961">
        <v>22</v>
      </c>
      <c r="E961">
        <v>20</v>
      </c>
      <c r="F961">
        <v>18</v>
      </c>
      <c r="G961">
        <v>18</v>
      </c>
      <c r="H961">
        <v>21</v>
      </c>
      <c r="I961">
        <v>18</v>
      </c>
      <c r="J961">
        <v>18</v>
      </c>
      <c r="K961">
        <v>135</v>
      </c>
      <c r="L961" s="91">
        <v>20</v>
      </c>
    </row>
    <row r="962" spans="1:12">
      <c r="A962" s="103" t="s">
        <v>106</v>
      </c>
      <c r="B962" s="77" t="s">
        <v>255</v>
      </c>
      <c r="C962" t="str">
        <f>A962&amp;B962</f>
        <v>Great Abington Primary School2025/2026</v>
      </c>
      <c r="D962">
        <v>24</v>
      </c>
      <c r="E962">
        <v>22</v>
      </c>
      <c r="F962">
        <v>18</v>
      </c>
      <c r="G962">
        <v>18</v>
      </c>
      <c r="H962">
        <v>20</v>
      </c>
      <c r="I962">
        <v>19</v>
      </c>
      <c r="J962">
        <v>17</v>
      </c>
      <c r="K962">
        <v>138</v>
      </c>
      <c r="L962" s="91">
        <v>20</v>
      </c>
    </row>
    <row r="963" spans="1:12">
      <c r="A963" s="104" t="s">
        <v>106</v>
      </c>
      <c r="B963" s="78" t="s">
        <v>256</v>
      </c>
      <c r="C963" t="str">
        <f>A963&amp;B963</f>
        <v>Great Abington Primary School2026/2027</v>
      </c>
      <c r="D963">
        <v>23</v>
      </c>
      <c r="E963">
        <v>24</v>
      </c>
      <c r="F963">
        <v>20</v>
      </c>
      <c r="G963">
        <v>18</v>
      </c>
      <c r="H963">
        <v>20</v>
      </c>
      <c r="I963">
        <v>18</v>
      </c>
      <c r="J963">
        <v>18</v>
      </c>
      <c r="K963">
        <v>141</v>
      </c>
      <c r="L963" s="91">
        <v>20</v>
      </c>
    </row>
    <row r="964" spans="1:12" ht="15.75" thickBot="1">
      <c r="A964" s="105" t="s">
        <v>106</v>
      </c>
      <c r="B964" s="79" t="s">
        <v>266</v>
      </c>
      <c r="C964" t="str">
        <f>A964&amp;B964</f>
        <v>Great Abington Primary School2027/2028</v>
      </c>
      <c r="D964">
        <v>23</v>
      </c>
      <c r="E964">
        <v>23</v>
      </c>
      <c r="F964">
        <v>22</v>
      </c>
      <c r="G964">
        <v>20</v>
      </c>
      <c r="H964">
        <v>20</v>
      </c>
      <c r="I964">
        <v>18</v>
      </c>
      <c r="J964">
        <v>17</v>
      </c>
      <c r="K964">
        <v>143</v>
      </c>
      <c r="L964" s="92">
        <v>20</v>
      </c>
    </row>
    <row r="965" spans="1:12" ht="15.75" thickTop="1">
      <c r="A965" s="72" t="s">
        <v>107</v>
      </c>
      <c r="B965" s="73" t="s">
        <v>211</v>
      </c>
      <c r="C965" t="str">
        <f>A965&amp;B965</f>
        <v>Linton CofE Infant School2019/2020</v>
      </c>
      <c r="D965">
        <v>62</v>
      </c>
      <c r="E965">
        <v>46</v>
      </c>
      <c r="F965">
        <v>59</v>
      </c>
      <c r="G965">
        <v>0</v>
      </c>
      <c r="H965">
        <v>0</v>
      </c>
      <c r="I965">
        <v>0</v>
      </c>
      <c r="J965">
        <v>0</v>
      </c>
      <c r="K965">
        <v>167</v>
      </c>
      <c r="L965" s="88">
        <v>0</v>
      </c>
    </row>
    <row r="966" spans="1:12">
      <c r="A966" s="74" t="s">
        <v>107</v>
      </c>
      <c r="B966" s="75" t="s">
        <v>212</v>
      </c>
      <c r="C966" t="str">
        <f>A966&amp;B966</f>
        <v>Linton CofE Infant School2020/2021</v>
      </c>
      <c r="D966">
        <v>52</v>
      </c>
      <c r="E966">
        <v>62</v>
      </c>
      <c r="F966">
        <v>50</v>
      </c>
      <c r="G966">
        <v>0</v>
      </c>
      <c r="H966">
        <v>0</v>
      </c>
      <c r="I966">
        <v>0</v>
      </c>
      <c r="J966">
        <v>0</v>
      </c>
      <c r="K966">
        <v>164</v>
      </c>
      <c r="L966" s="89">
        <v>0</v>
      </c>
    </row>
    <row r="967" spans="1:12">
      <c r="A967" s="74" t="s">
        <v>107</v>
      </c>
      <c r="B967" s="75" t="s">
        <v>213</v>
      </c>
      <c r="C967" t="str">
        <f>A967&amp;B967</f>
        <v>Linton CofE Infant School2021/2022</v>
      </c>
      <c r="D967">
        <v>47</v>
      </c>
      <c r="E967">
        <v>57</v>
      </c>
      <c r="F967">
        <v>62</v>
      </c>
      <c r="G967">
        <v>0</v>
      </c>
      <c r="H967">
        <v>0</v>
      </c>
      <c r="I967">
        <v>0</v>
      </c>
      <c r="J967">
        <v>0</v>
      </c>
      <c r="K967">
        <v>166</v>
      </c>
      <c r="L967" s="89">
        <v>0</v>
      </c>
    </row>
    <row r="968" spans="1:12">
      <c r="A968" s="101" t="s">
        <v>107</v>
      </c>
      <c r="B968" s="76" t="s">
        <v>214</v>
      </c>
      <c r="C968" t="str">
        <f>A968&amp;B968</f>
        <v>Linton CofE Infant School2022/2023</v>
      </c>
      <c r="D968">
        <v>50</v>
      </c>
      <c r="E968">
        <v>48</v>
      </c>
      <c r="F968">
        <v>58</v>
      </c>
      <c r="G968">
        <v>0</v>
      </c>
      <c r="H968">
        <v>0</v>
      </c>
      <c r="I968">
        <v>0</v>
      </c>
      <c r="J968">
        <v>0</v>
      </c>
      <c r="K968">
        <v>156</v>
      </c>
      <c r="L968" s="90">
        <v>60</v>
      </c>
    </row>
    <row r="969" spans="1:12">
      <c r="A969" s="102" t="s">
        <v>107</v>
      </c>
      <c r="B969" s="77" t="s">
        <v>215</v>
      </c>
      <c r="C969" t="str">
        <f>A969&amp;B969</f>
        <v>Linton CofE Infant School2023/2024</v>
      </c>
      <c r="D969">
        <v>52</v>
      </c>
      <c r="E969">
        <v>52</v>
      </c>
      <c r="F969">
        <v>49</v>
      </c>
      <c r="G969">
        <v>0</v>
      </c>
      <c r="H969">
        <v>0</v>
      </c>
      <c r="I969">
        <v>0</v>
      </c>
      <c r="J969">
        <v>0</v>
      </c>
      <c r="K969">
        <v>153</v>
      </c>
      <c r="L969" s="91">
        <v>60</v>
      </c>
    </row>
    <row r="970" spans="1:12">
      <c r="A970" s="102" t="s">
        <v>107</v>
      </c>
      <c r="B970" s="77" t="s">
        <v>245</v>
      </c>
      <c r="C970" t="str">
        <f>A970&amp;B970</f>
        <v>Linton CofE Infant School2024/2025</v>
      </c>
      <c r="D970">
        <v>40</v>
      </c>
      <c r="E970">
        <v>54</v>
      </c>
      <c r="F970">
        <v>53</v>
      </c>
      <c r="G970">
        <v>0</v>
      </c>
      <c r="H970">
        <v>0</v>
      </c>
      <c r="I970">
        <v>0</v>
      </c>
      <c r="J970">
        <v>0</v>
      </c>
      <c r="K970">
        <v>147</v>
      </c>
      <c r="L970" s="91">
        <v>60</v>
      </c>
    </row>
    <row r="971" spans="1:12">
      <c r="A971" s="103" t="s">
        <v>107</v>
      </c>
      <c r="B971" s="77" t="s">
        <v>255</v>
      </c>
      <c r="C971" t="str">
        <f>A971&amp;B971</f>
        <v>Linton CofE Infant School2025/2026</v>
      </c>
      <c r="D971">
        <v>51</v>
      </c>
      <c r="E971">
        <v>42</v>
      </c>
      <c r="F971">
        <v>55</v>
      </c>
      <c r="G971">
        <v>0</v>
      </c>
      <c r="H971">
        <v>0</v>
      </c>
      <c r="I971">
        <v>0</v>
      </c>
      <c r="J971">
        <v>0</v>
      </c>
      <c r="K971">
        <v>148</v>
      </c>
      <c r="L971" s="91">
        <v>60</v>
      </c>
    </row>
    <row r="972" spans="1:12">
      <c r="A972" s="104" t="s">
        <v>107</v>
      </c>
      <c r="B972" s="78" t="s">
        <v>256</v>
      </c>
      <c r="C972" t="str">
        <f>A972&amp;B972</f>
        <v>Linton CofE Infant School2026/2027</v>
      </c>
      <c r="D972">
        <v>48</v>
      </c>
      <c r="E972">
        <v>53</v>
      </c>
      <c r="F972">
        <v>43</v>
      </c>
      <c r="G972">
        <v>0</v>
      </c>
      <c r="H972">
        <v>0</v>
      </c>
      <c r="I972">
        <v>0</v>
      </c>
      <c r="J972">
        <v>0</v>
      </c>
      <c r="K972">
        <v>144</v>
      </c>
      <c r="L972" s="91">
        <v>60</v>
      </c>
    </row>
    <row r="973" spans="1:12" ht="15.75" thickBot="1">
      <c r="A973" s="105" t="s">
        <v>107</v>
      </c>
      <c r="B973" s="79" t="s">
        <v>266</v>
      </c>
      <c r="C973" t="str">
        <f>A973&amp;B973</f>
        <v>Linton CofE Infant School2027/2028</v>
      </c>
      <c r="D973">
        <v>47</v>
      </c>
      <c r="E973">
        <v>50</v>
      </c>
      <c r="F973">
        <v>54</v>
      </c>
      <c r="G973">
        <v>0</v>
      </c>
      <c r="H973">
        <v>0</v>
      </c>
      <c r="I973">
        <v>0</v>
      </c>
      <c r="J973">
        <v>0</v>
      </c>
      <c r="K973">
        <v>151</v>
      </c>
      <c r="L973" s="92">
        <v>60</v>
      </c>
    </row>
    <row r="974" spans="1:12" ht="15.75" thickTop="1">
      <c r="A974" s="72" t="s">
        <v>108</v>
      </c>
      <c r="B974" s="73" t="s">
        <v>211</v>
      </c>
      <c r="C974" t="str">
        <f>A974&amp;B974</f>
        <v>Linton Heights Junior School2019/2020</v>
      </c>
      <c r="D974">
        <v>0</v>
      </c>
      <c r="E974">
        <v>0</v>
      </c>
      <c r="F974">
        <v>0</v>
      </c>
      <c r="G974">
        <v>63</v>
      </c>
      <c r="H974">
        <v>58</v>
      </c>
      <c r="I974">
        <v>58</v>
      </c>
      <c r="J974">
        <v>63</v>
      </c>
      <c r="K974">
        <v>242</v>
      </c>
      <c r="L974" s="88">
        <v>0</v>
      </c>
    </row>
    <row r="975" spans="1:12">
      <c r="A975" s="74" t="s">
        <v>108</v>
      </c>
      <c r="B975" s="75" t="s">
        <v>212</v>
      </c>
      <c r="C975" t="str">
        <f>A975&amp;B975</f>
        <v>Linton Heights Junior School2020/2021</v>
      </c>
      <c r="D975">
        <v>0</v>
      </c>
      <c r="E975">
        <v>0</v>
      </c>
      <c r="F975">
        <v>0</v>
      </c>
      <c r="G975">
        <v>59</v>
      </c>
      <c r="H975">
        <v>63</v>
      </c>
      <c r="I975">
        <v>63</v>
      </c>
      <c r="J975">
        <v>58</v>
      </c>
      <c r="K975">
        <v>243</v>
      </c>
      <c r="L975" s="89">
        <v>0</v>
      </c>
    </row>
    <row r="976" spans="1:12">
      <c r="A976" s="74" t="s">
        <v>108</v>
      </c>
      <c r="B976" s="75" t="s">
        <v>213</v>
      </c>
      <c r="C976" t="str">
        <f>A976&amp;B976</f>
        <v>Linton Heights Junior School2021/2022</v>
      </c>
      <c r="D976">
        <v>0</v>
      </c>
      <c r="E976">
        <v>0</v>
      </c>
      <c r="F976">
        <v>0</v>
      </c>
      <c r="G976">
        <v>49</v>
      </c>
      <c r="H976">
        <v>59</v>
      </c>
      <c r="I976">
        <v>63</v>
      </c>
      <c r="J976">
        <v>61</v>
      </c>
      <c r="K976">
        <v>232</v>
      </c>
      <c r="L976" s="89">
        <v>0</v>
      </c>
    </row>
    <row r="977" spans="1:12">
      <c r="A977" s="101" t="s">
        <v>108</v>
      </c>
      <c r="B977" s="76" t="s">
        <v>214</v>
      </c>
      <c r="C977" t="str">
        <f>A977&amp;B977</f>
        <v>Linton Heights Junior School2022/2023</v>
      </c>
      <c r="D977">
        <v>0</v>
      </c>
      <c r="E977">
        <v>0</v>
      </c>
      <c r="F977">
        <v>0</v>
      </c>
      <c r="G977">
        <v>59</v>
      </c>
      <c r="H977">
        <v>53</v>
      </c>
      <c r="I977">
        <v>61</v>
      </c>
      <c r="J977">
        <v>63</v>
      </c>
      <c r="K977">
        <v>236</v>
      </c>
      <c r="L977" s="90">
        <v>60</v>
      </c>
    </row>
    <row r="978" spans="1:12">
      <c r="A978" s="102" t="s">
        <v>108</v>
      </c>
      <c r="B978" s="77" t="s">
        <v>215</v>
      </c>
      <c r="C978" t="str">
        <f>A978&amp;B978</f>
        <v>Linton Heights Junior School2023/2024</v>
      </c>
      <c r="D978">
        <v>0</v>
      </c>
      <c r="E978">
        <v>0</v>
      </c>
      <c r="F978">
        <v>0</v>
      </c>
      <c r="G978">
        <v>58</v>
      </c>
      <c r="H978">
        <v>61</v>
      </c>
      <c r="I978">
        <v>55</v>
      </c>
      <c r="J978">
        <v>60</v>
      </c>
      <c r="K978">
        <v>234</v>
      </c>
      <c r="L978" s="91">
        <v>60</v>
      </c>
    </row>
    <row r="979" spans="1:12">
      <c r="A979" s="102" t="s">
        <v>108</v>
      </c>
      <c r="B979" s="77" t="s">
        <v>245</v>
      </c>
      <c r="C979" t="str">
        <f>A979&amp;B979</f>
        <v>Linton Heights Junior School2024/2025</v>
      </c>
      <c r="D979">
        <v>0</v>
      </c>
      <c r="E979">
        <v>0</v>
      </c>
      <c r="F979">
        <v>0</v>
      </c>
      <c r="G979">
        <v>49</v>
      </c>
      <c r="H979">
        <v>60</v>
      </c>
      <c r="I979">
        <v>63</v>
      </c>
      <c r="J979">
        <v>54</v>
      </c>
      <c r="K979">
        <v>226</v>
      </c>
      <c r="L979" s="91">
        <v>60</v>
      </c>
    </row>
    <row r="980" spans="1:12">
      <c r="A980" s="103" t="s">
        <v>108</v>
      </c>
      <c r="B980" s="77" t="s">
        <v>255</v>
      </c>
      <c r="C980" t="str">
        <f>A980&amp;B980</f>
        <v>Linton Heights Junior School2025/2026</v>
      </c>
      <c r="D980">
        <v>0</v>
      </c>
      <c r="E980">
        <v>0</v>
      </c>
      <c r="F980">
        <v>0</v>
      </c>
      <c r="G980">
        <v>53</v>
      </c>
      <c r="H980">
        <v>51</v>
      </c>
      <c r="I980">
        <v>62</v>
      </c>
      <c r="J980">
        <v>62</v>
      </c>
      <c r="K980">
        <v>228</v>
      </c>
      <c r="L980" s="91">
        <v>60</v>
      </c>
    </row>
    <row r="981" spans="1:12">
      <c r="A981" s="104" t="s">
        <v>108</v>
      </c>
      <c r="B981" s="78" t="s">
        <v>256</v>
      </c>
      <c r="C981" t="str">
        <f>A981&amp;B981</f>
        <v>Linton Heights Junior School2026/2027</v>
      </c>
      <c r="D981">
        <v>0</v>
      </c>
      <c r="E981">
        <v>0</v>
      </c>
      <c r="F981">
        <v>0</v>
      </c>
      <c r="G981">
        <v>55</v>
      </c>
      <c r="H981">
        <v>55</v>
      </c>
      <c r="I981">
        <v>53</v>
      </c>
      <c r="J981">
        <v>61</v>
      </c>
      <c r="K981">
        <v>224</v>
      </c>
      <c r="L981" s="91">
        <v>60</v>
      </c>
    </row>
    <row r="982" spans="1:12" ht="15.75" thickBot="1">
      <c r="A982" s="105" t="s">
        <v>108</v>
      </c>
      <c r="B982" s="79" t="s">
        <v>266</v>
      </c>
      <c r="C982" t="str">
        <f>A982&amp;B982</f>
        <v>Linton Heights Junior School2027/2028</v>
      </c>
      <c r="D982">
        <v>0</v>
      </c>
      <c r="E982">
        <v>0</v>
      </c>
      <c r="F982">
        <v>0</v>
      </c>
      <c r="G982">
        <v>43</v>
      </c>
      <c r="H982">
        <v>57</v>
      </c>
      <c r="I982">
        <v>57</v>
      </c>
      <c r="J982">
        <v>52</v>
      </c>
      <c r="K982">
        <v>209</v>
      </c>
      <c r="L982" s="92">
        <v>60</v>
      </c>
    </row>
    <row r="983" spans="1:12" ht="15.75" thickTop="1">
      <c r="A983" s="72" t="s">
        <v>109</v>
      </c>
      <c r="B983" s="73" t="s">
        <v>211</v>
      </c>
      <c r="C983" t="str">
        <f>A983&amp;B983</f>
        <v>Meadow Primary School2019/2020</v>
      </c>
      <c r="D983">
        <v>27</v>
      </c>
      <c r="E983">
        <v>24</v>
      </c>
      <c r="F983">
        <v>28</v>
      </c>
      <c r="G983">
        <v>37</v>
      </c>
      <c r="H983">
        <v>28</v>
      </c>
      <c r="I983">
        <v>17</v>
      </c>
      <c r="J983">
        <v>37</v>
      </c>
      <c r="K983">
        <v>198</v>
      </c>
      <c r="L983" s="88">
        <v>0</v>
      </c>
    </row>
    <row r="984" spans="1:12">
      <c r="A984" s="74" t="s">
        <v>109</v>
      </c>
      <c r="B984" s="75" t="s">
        <v>212</v>
      </c>
      <c r="C984" t="str">
        <f>A984&amp;B984</f>
        <v>Meadow Primary School2020/2021</v>
      </c>
      <c r="D984">
        <v>35</v>
      </c>
      <c r="E984">
        <v>27</v>
      </c>
      <c r="F984">
        <v>19</v>
      </c>
      <c r="G984">
        <v>25</v>
      </c>
      <c r="H984">
        <v>32</v>
      </c>
      <c r="I984">
        <v>26</v>
      </c>
      <c r="J984">
        <v>18</v>
      </c>
      <c r="K984">
        <v>182</v>
      </c>
      <c r="L984" s="89">
        <v>0</v>
      </c>
    </row>
    <row r="985" spans="1:12">
      <c r="A985" s="74" t="s">
        <v>109</v>
      </c>
      <c r="B985" s="75" t="s">
        <v>213</v>
      </c>
      <c r="C985" t="str">
        <f>A985&amp;B985</f>
        <v>Meadow Primary School2021/2022</v>
      </c>
      <c r="D985">
        <v>31</v>
      </c>
      <c r="E985">
        <v>39</v>
      </c>
      <c r="F985">
        <v>30</v>
      </c>
      <c r="G985">
        <v>22</v>
      </c>
      <c r="H985">
        <v>25</v>
      </c>
      <c r="I985">
        <v>35</v>
      </c>
      <c r="J985">
        <v>27</v>
      </c>
      <c r="K985">
        <v>209</v>
      </c>
      <c r="L985" s="89">
        <v>0</v>
      </c>
    </row>
    <row r="986" spans="1:12">
      <c r="A986" s="101" t="s">
        <v>109</v>
      </c>
      <c r="B986" s="76" t="s">
        <v>214</v>
      </c>
      <c r="C986" t="str">
        <f>A986&amp;B986</f>
        <v>Meadow Primary School2022/2023</v>
      </c>
      <c r="D986">
        <v>31</v>
      </c>
      <c r="E986">
        <v>32</v>
      </c>
      <c r="F986">
        <v>37</v>
      </c>
      <c r="G986">
        <v>30</v>
      </c>
      <c r="H986">
        <v>21</v>
      </c>
      <c r="I986">
        <v>25</v>
      </c>
      <c r="J986">
        <v>35</v>
      </c>
      <c r="K986">
        <v>211</v>
      </c>
      <c r="L986" s="90">
        <v>40</v>
      </c>
    </row>
    <row r="987" spans="1:12">
      <c r="A987" s="102" t="s">
        <v>109</v>
      </c>
      <c r="B987" s="77" t="s">
        <v>215</v>
      </c>
      <c r="C987" t="str">
        <f>A987&amp;B987</f>
        <v>Meadow Primary School2023/2024</v>
      </c>
      <c r="D987">
        <v>32</v>
      </c>
      <c r="E987">
        <v>33</v>
      </c>
      <c r="F987">
        <v>31</v>
      </c>
      <c r="G987">
        <v>38</v>
      </c>
      <c r="H987">
        <v>29</v>
      </c>
      <c r="I987">
        <v>22</v>
      </c>
      <c r="J987">
        <v>26</v>
      </c>
      <c r="K987">
        <v>211</v>
      </c>
      <c r="L987" s="91">
        <v>40</v>
      </c>
    </row>
    <row r="988" spans="1:12">
      <c r="A988" s="102" t="s">
        <v>109</v>
      </c>
      <c r="B988" s="77" t="s">
        <v>245</v>
      </c>
      <c r="C988" t="str">
        <f>A988&amp;B988</f>
        <v>Meadow Primary School2024/2025</v>
      </c>
      <c r="D988">
        <v>30</v>
      </c>
      <c r="E988">
        <v>34</v>
      </c>
      <c r="F988">
        <v>32</v>
      </c>
      <c r="G988">
        <v>32</v>
      </c>
      <c r="H988">
        <v>37</v>
      </c>
      <c r="I988">
        <v>30</v>
      </c>
      <c r="J988">
        <v>23</v>
      </c>
      <c r="K988">
        <v>218</v>
      </c>
      <c r="L988" s="91">
        <v>40</v>
      </c>
    </row>
    <row r="989" spans="1:12">
      <c r="A989" s="103" t="s">
        <v>109</v>
      </c>
      <c r="B989" s="77" t="s">
        <v>255</v>
      </c>
      <c r="C989" t="str">
        <f>A989&amp;B989</f>
        <v>Meadow Primary School2025/2026</v>
      </c>
      <c r="D989">
        <v>36</v>
      </c>
      <c r="E989">
        <v>32</v>
      </c>
      <c r="F989">
        <v>33</v>
      </c>
      <c r="G989">
        <v>33</v>
      </c>
      <c r="H989">
        <v>31</v>
      </c>
      <c r="I989">
        <v>38</v>
      </c>
      <c r="J989">
        <v>31</v>
      </c>
      <c r="K989">
        <v>234</v>
      </c>
      <c r="L989" s="91">
        <v>40</v>
      </c>
    </row>
    <row r="990" spans="1:12">
      <c r="A990" s="104" t="s">
        <v>109</v>
      </c>
      <c r="B990" s="78" t="s">
        <v>256</v>
      </c>
      <c r="C990" t="str">
        <f>A990&amp;B990</f>
        <v>Meadow Primary School2026/2027</v>
      </c>
      <c r="D990" s="112">
        <v>33</v>
      </c>
      <c r="E990">
        <v>38</v>
      </c>
      <c r="F990">
        <v>31</v>
      </c>
      <c r="G990">
        <v>34</v>
      </c>
      <c r="H990">
        <v>32</v>
      </c>
      <c r="I990">
        <v>32</v>
      </c>
      <c r="J990">
        <v>39</v>
      </c>
      <c r="K990">
        <v>239</v>
      </c>
      <c r="L990" s="91">
        <v>40</v>
      </c>
    </row>
    <row r="991" spans="1:12" ht="15.75" thickBot="1">
      <c r="A991" s="105" t="s">
        <v>109</v>
      </c>
      <c r="B991" s="79" t="s">
        <v>266</v>
      </c>
      <c r="C991" t="str">
        <f>A991&amp;B991</f>
        <v>Meadow Primary School2027/2028</v>
      </c>
      <c r="D991">
        <v>32</v>
      </c>
      <c r="E991">
        <v>35</v>
      </c>
      <c r="F991">
        <v>37</v>
      </c>
      <c r="G991">
        <v>32</v>
      </c>
      <c r="H991">
        <v>33</v>
      </c>
      <c r="I991">
        <v>33</v>
      </c>
      <c r="J991">
        <v>33</v>
      </c>
      <c r="K991">
        <v>235</v>
      </c>
      <c r="L991" s="92">
        <v>40</v>
      </c>
    </row>
    <row r="992" spans="1:12" ht="15.75" thickTop="1">
      <c r="A992" s="72" t="s">
        <v>110</v>
      </c>
      <c r="B992" s="73" t="s">
        <v>211</v>
      </c>
      <c r="C992" t="str">
        <f>A992&amp;B992</f>
        <v>All Saints Interchurch Academy2019/2020</v>
      </c>
      <c r="D992">
        <v>29</v>
      </c>
      <c r="E992">
        <v>28</v>
      </c>
      <c r="F992">
        <v>30</v>
      </c>
      <c r="G992">
        <v>31</v>
      </c>
      <c r="H992">
        <v>29</v>
      </c>
      <c r="I992">
        <v>31</v>
      </c>
      <c r="J992">
        <v>47</v>
      </c>
      <c r="K992">
        <v>225</v>
      </c>
      <c r="L992" s="88">
        <v>0</v>
      </c>
    </row>
    <row r="993" spans="1:12">
      <c r="A993" s="74" t="s">
        <v>110</v>
      </c>
      <c r="B993" s="75" t="s">
        <v>212</v>
      </c>
      <c r="C993" t="str">
        <f>A993&amp;B993</f>
        <v>All Saints Interchurch Academy2020/2021</v>
      </c>
      <c r="D993">
        <v>30</v>
      </c>
      <c r="E993">
        <v>30</v>
      </c>
      <c r="F993">
        <v>28</v>
      </c>
      <c r="G993">
        <v>29</v>
      </c>
      <c r="H993">
        <v>30</v>
      </c>
      <c r="I993">
        <v>28</v>
      </c>
      <c r="J993">
        <v>31</v>
      </c>
      <c r="K993">
        <v>206</v>
      </c>
      <c r="L993" s="89">
        <v>0</v>
      </c>
    </row>
    <row r="994" spans="1:12">
      <c r="A994" s="74" t="s">
        <v>110</v>
      </c>
      <c r="B994" s="75" t="s">
        <v>213</v>
      </c>
      <c r="C994" t="str">
        <f>A994&amp;B994</f>
        <v>All Saints Interchurch Academy2021/2022</v>
      </c>
      <c r="D994">
        <v>26</v>
      </c>
      <c r="E994">
        <v>30</v>
      </c>
      <c r="F994">
        <v>29</v>
      </c>
      <c r="G994">
        <v>30</v>
      </c>
      <c r="H994">
        <v>30</v>
      </c>
      <c r="I994">
        <v>27</v>
      </c>
      <c r="J994">
        <v>30</v>
      </c>
      <c r="K994">
        <v>202</v>
      </c>
      <c r="L994" s="89">
        <v>0</v>
      </c>
    </row>
    <row r="995" spans="1:12">
      <c r="A995" s="101" t="s">
        <v>110</v>
      </c>
      <c r="B995" s="76" t="s">
        <v>214</v>
      </c>
      <c r="C995" t="str">
        <f>A995&amp;B995</f>
        <v>All Saints Interchurch Academy2022/2023</v>
      </c>
      <c r="D995">
        <v>30</v>
      </c>
      <c r="E995">
        <v>28</v>
      </c>
      <c r="F995">
        <v>29</v>
      </c>
      <c r="G995">
        <v>28</v>
      </c>
      <c r="H995">
        <v>30</v>
      </c>
      <c r="I995">
        <v>29</v>
      </c>
      <c r="J995">
        <v>23</v>
      </c>
      <c r="K995">
        <v>197</v>
      </c>
      <c r="L995" s="90">
        <v>30</v>
      </c>
    </row>
    <row r="996" spans="1:12">
      <c r="A996" s="102" t="s">
        <v>110</v>
      </c>
      <c r="B996" s="77" t="s">
        <v>215</v>
      </c>
      <c r="C996" t="str">
        <f>A996&amp;B996</f>
        <v>All Saints Interchurch Academy2023/2024</v>
      </c>
      <c r="D996">
        <v>30</v>
      </c>
      <c r="E996">
        <v>31</v>
      </c>
      <c r="F996">
        <v>27</v>
      </c>
      <c r="G996">
        <v>29</v>
      </c>
      <c r="H996">
        <v>28</v>
      </c>
      <c r="I996">
        <v>28</v>
      </c>
      <c r="J996">
        <v>28</v>
      </c>
      <c r="K996">
        <v>201</v>
      </c>
      <c r="L996" s="91">
        <v>30</v>
      </c>
    </row>
    <row r="997" spans="1:12">
      <c r="A997" s="102" t="s">
        <v>110</v>
      </c>
      <c r="B997" s="77" t="s">
        <v>245</v>
      </c>
      <c r="C997" t="str">
        <f>A997&amp;B997</f>
        <v>All Saints Interchurch Academy2024/2025</v>
      </c>
      <c r="D997">
        <v>31</v>
      </c>
      <c r="E997">
        <v>31</v>
      </c>
      <c r="F997">
        <v>30</v>
      </c>
      <c r="G997">
        <v>27</v>
      </c>
      <c r="H997">
        <v>29</v>
      </c>
      <c r="I997">
        <v>26</v>
      </c>
      <c r="J997">
        <v>27</v>
      </c>
      <c r="K997">
        <v>201</v>
      </c>
      <c r="L997" s="91">
        <v>30</v>
      </c>
    </row>
    <row r="998" spans="1:12">
      <c r="A998" s="103" t="s">
        <v>110</v>
      </c>
      <c r="B998" s="77" t="s">
        <v>255</v>
      </c>
      <c r="C998" t="str">
        <f>A998&amp;B998</f>
        <v>All Saints Interchurch Academy2025/2026</v>
      </c>
      <c r="D998">
        <v>29</v>
      </c>
      <c r="E998">
        <v>32</v>
      </c>
      <c r="F998">
        <v>30</v>
      </c>
      <c r="G998">
        <v>30</v>
      </c>
      <c r="H998">
        <v>27</v>
      </c>
      <c r="I998">
        <v>27</v>
      </c>
      <c r="J998">
        <v>25</v>
      </c>
      <c r="K998">
        <v>200</v>
      </c>
      <c r="L998" s="91">
        <v>30</v>
      </c>
    </row>
    <row r="999" spans="1:12">
      <c r="A999" s="104" t="s">
        <v>110</v>
      </c>
      <c r="B999" s="78" t="s">
        <v>256</v>
      </c>
      <c r="C999" t="str">
        <f>A999&amp;B999</f>
        <v>All Saints Interchurch Academy2026/2027</v>
      </c>
      <c r="D999">
        <v>29</v>
      </c>
      <c r="E999">
        <v>30</v>
      </c>
      <c r="F999">
        <v>31</v>
      </c>
      <c r="G999">
        <v>30</v>
      </c>
      <c r="H999">
        <v>30</v>
      </c>
      <c r="I999">
        <v>25</v>
      </c>
      <c r="J999">
        <v>26</v>
      </c>
      <c r="K999">
        <v>201</v>
      </c>
      <c r="L999" s="91">
        <v>30</v>
      </c>
    </row>
    <row r="1000" spans="1:12" ht="15.75" thickBot="1">
      <c r="A1000" s="105" t="s">
        <v>110</v>
      </c>
      <c r="B1000" s="79" t="s">
        <v>266</v>
      </c>
      <c r="C1000" t="str">
        <f>A1000&amp;B1000</f>
        <v>All Saints Interchurch Academy2027/2028</v>
      </c>
      <c r="D1000">
        <v>30</v>
      </c>
      <c r="E1000">
        <v>30</v>
      </c>
      <c r="F1000">
        <v>29</v>
      </c>
      <c r="G1000">
        <v>31</v>
      </c>
      <c r="H1000">
        <v>30</v>
      </c>
      <c r="I1000">
        <v>28</v>
      </c>
      <c r="J1000">
        <v>24</v>
      </c>
      <c r="K1000">
        <v>202</v>
      </c>
      <c r="L1000" s="92">
        <v>30</v>
      </c>
    </row>
    <row r="1001" spans="1:12" ht="15.75" thickTop="1">
      <c r="A1001" s="72" t="s">
        <v>111</v>
      </c>
      <c r="B1001" s="73" t="s">
        <v>211</v>
      </c>
      <c r="C1001" t="str">
        <f>A1001&amp;B1001</f>
        <v>Burrowmoor Primary School2019/2020</v>
      </c>
      <c r="D1001">
        <v>61</v>
      </c>
      <c r="E1001">
        <v>55</v>
      </c>
      <c r="F1001">
        <v>56</v>
      </c>
      <c r="G1001">
        <v>56</v>
      </c>
      <c r="H1001">
        <v>53</v>
      </c>
      <c r="I1001">
        <v>55</v>
      </c>
      <c r="J1001">
        <v>55</v>
      </c>
      <c r="K1001">
        <v>391</v>
      </c>
      <c r="L1001" s="88">
        <v>0</v>
      </c>
    </row>
    <row r="1002" spans="1:12">
      <c r="A1002" s="74" t="s">
        <v>111</v>
      </c>
      <c r="B1002" s="75" t="s">
        <v>212</v>
      </c>
      <c r="C1002" t="str">
        <f>A1002&amp;B1002</f>
        <v>Burrowmoor Primary School2020/2021</v>
      </c>
      <c r="D1002">
        <v>43</v>
      </c>
      <c r="E1002">
        <v>60</v>
      </c>
      <c r="F1002">
        <v>49</v>
      </c>
      <c r="G1002">
        <v>57</v>
      </c>
      <c r="H1002">
        <v>56</v>
      </c>
      <c r="I1002">
        <v>50</v>
      </c>
      <c r="J1002">
        <v>55</v>
      </c>
      <c r="K1002">
        <v>370</v>
      </c>
      <c r="L1002" s="89">
        <v>0</v>
      </c>
    </row>
    <row r="1003" spans="1:12">
      <c r="A1003" s="74" t="s">
        <v>111</v>
      </c>
      <c r="B1003" s="75" t="s">
        <v>213</v>
      </c>
      <c r="C1003" t="str">
        <f>A1003&amp;B1003</f>
        <v>Burrowmoor Primary School2021/2022</v>
      </c>
      <c r="D1003">
        <v>44</v>
      </c>
      <c r="E1003">
        <v>42</v>
      </c>
      <c r="F1003">
        <v>55</v>
      </c>
      <c r="G1003">
        <v>46</v>
      </c>
      <c r="H1003">
        <v>57</v>
      </c>
      <c r="I1003">
        <v>56</v>
      </c>
      <c r="J1003">
        <v>46</v>
      </c>
      <c r="K1003">
        <v>346</v>
      </c>
      <c r="L1003" s="89">
        <v>0</v>
      </c>
    </row>
    <row r="1004" spans="1:12">
      <c r="A1004" s="101" t="s">
        <v>111</v>
      </c>
      <c r="B1004" s="76" t="s">
        <v>214</v>
      </c>
      <c r="C1004" t="str">
        <f>A1004&amp;B1004</f>
        <v>Burrowmoor Primary School2022/2023</v>
      </c>
      <c r="D1004">
        <v>30</v>
      </c>
      <c r="E1004">
        <v>44</v>
      </c>
      <c r="F1004">
        <v>45</v>
      </c>
      <c r="G1004">
        <v>50</v>
      </c>
      <c r="H1004">
        <v>43</v>
      </c>
      <c r="I1004">
        <v>53</v>
      </c>
      <c r="J1004">
        <v>56</v>
      </c>
      <c r="K1004">
        <v>321</v>
      </c>
      <c r="L1004" s="90">
        <v>60</v>
      </c>
    </row>
    <row r="1005" spans="1:12">
      <c r="A1005" s="102" t="s">
        <v>111</v>
      </c>
      <c r="B1005" s="77" t="s">
        <v>215</v>
      </c>
      <c r="C1005" t="str">
        <f>A1005&amp;B1005</f>
        <v>Burrowmoor Primary School2023/2024</v>
      </c>
      <c r="D1005">
        <v>36</v>
      </c>
      <c r="E1005">
        <v>37</v>
      </c>
      <c r="F1005">
        <v>49</v>
      </c>
      <c r="G1005">
        <v>48</v>
      </c>
      <c r="H1005">
        <v>54</v>
      </c>
      <c r="I1005">
        <v>46</v>
      </c>
      <c r="J1005">
        <v>58</v>
      </c>
      <c r="K1005">
        <v>328</v>
      </c>
      <c r="L1005" s="91">
        <v>60</v>
      </c>
    </row>
    <row r="1006" spans="1:12">
      <c r="A1006" s="102" t="s">
        <v>111</v>
      </c>
      <c r="B1006" s="77" t="s">
        <v>245</v>
      </c>
      <c r="C1006" t="str">
        <f>A1006&amp;B1006</f>
        <v>Burrowmoor Primary School2024/2025</v>
      </c>
      <c r="D1006">
        <v>46</v>
      </c>
      <c r="E1006">
        <v>39</v>
      </c>
      <c r="F1006">
        <v>39</v>
      </c>
      <c r="G1006">
        <v>49</v>
      </c>
      <c r="H1006">
        <v>49</v>
      </c>
      <c r="I1006">
        <v>54</v>
      </c>
      <c r="J1006">
        <v>48</v>
      </c>
      <c r="K1006">
        <v>324</v>
      </c>
      <c r="L1006" s="91">
        <v>60</v>
      </c>
    </row>
    <row r="1007" spans="1:12">
      <c r="A1007" s="103" t="s">
        <v>111</v>
      </c>
      <c r="B1007" s="77" t="s">
        <v>255</v>
      </c>
      <c r="C1007" t="str">
        <f>A1007&amp;B1007</f>
        <v>Burrowmoor Primary School2025/2026</v>
      </c>
      <c r="D1007">
        <v>63</v>
      </c>
      <c r="E1007">
        <v>49</v>
      </c>
      <c r="F1007">
        <v>41</v>
      </c>
      <c r="G1007">
        <v>39</v>
      </c>
      <c r="H1007">
        <v>50</v>
      </c>
      <c r="I1007">
        <v>49</v>
      </c>
      <c r="J1007">
        <v>56</v>
      </c>
      <c r="K1007">
        <v>347</v>
      </c>
      <c r="L1007" s="91">
        <v>60</v>
      </c>
    </row>
    <row r="1008" spans="1:12">
      <c r="A1008" s="104" t="s">
        <v>111</v>
      </c>
      <c r="B1008" s="78" t="s">
        <v>256</v>
      </c>
      <c r="C1008" t="str">
        <f>A1008&amp;B1008</f>
        <v>Burrowmoor Primary School2026/2027</v>
      </c>
      <c r="D1008">
        <v>75</v>
      </c>
      <c r="E1008">
        <v>66</v>
      </c>
      <c r="F1008">
        <v>51</v>
      </c>
      <c r="G1008">
        <v>41</v>
      </c>
      <c r="H1008">
        <v>40</v>
      </c>
      <c r="I1008">
        <v>50</v>
      </c>
      <c r="J1008">
        <v>51</v>
      </c>
      <c r="K1008">
        <v>374</v>
      </c>
      <c r="L1008" s="91">
        <v>60</v>
      </c>
    </row>
    <row r="1009" spans="1:12" ht="15.75" thickBot="1">
      <c r="A1009" s="105" t="s">
        <v>111</v>
      </c>
      <c r="B1009" s="79" t="s">
        <v>266</v>
      </c>
      <c r="C1009" t="str">
        <f>A1009&amp;B1009</f>
        <v>Burrowmoor Primary School2027/2028</v>
      </c>
      <c r="D1009">
        <v>98</v>
      </c>
      <c r="E1009">
        <v>82</v>
      </c>
      <c r="F1009">
        <v>71</v>
      </c>
      <c r="G1009">
        <v>54</v>
      </c>
      <c r="H1009">
        <v>45</v>
      </c>
      <c r="I1009">
        <v>43</v>
      </c>
      <c r="J1009">
        <v>55</v>
      </c>
      <c r="K1009">
        <v>448</v>
      </c>
      <c r="L1009" s="92">
        <v>60</v>
      </c>
    </row>
    <row r="1010" spans="1:12" ht="15.75" thickTop="1">
      <c r="A1010" s="72" t="s">
        <v>112</v>
      </c>
      <c r="B1010" s="73" t="s">
        <v>211</v>
      </c>
      <c r="C1010" t="str">
        <f>A1010&amp;B1010</f>
        <v>Cavalry Primary School2019/2020</v>
      </c>
      <c r="D1010">
        <v>58</v>
      </c>
      <c r="E1010">
        <v>60</v>
      </c>
      <c r="F1010">
        <v>61</v>
      </c>
      <c r="G1010">
        <v>60</v>
      </c>
      <c r="H1010">
        <v>60</v>
      </c>
      <c r="I1010">
        <v>59</v>
      </c>
      <c r="J1010">
        <v>59</v>
      </c>
      <c r="K1010">
        <v>417</v>
      </c>
      <c r="L1010" s="88">
        <v>0</v>
      </c>
    </row>
    <row r="1011" spans="1:12">
      <c r="A1011" s="74" t="s">
        <v>112</v>
      </c>
      <c r="B1011" s="75" t="s">
        <v>212</v>
      </c>
      <c r="C1011" t="str">
        <f>A1011&amp;B1011</f>
        <v>Cavalry Primary School2020/2021</v>
      </c>
      <c r="D1011">
        <v>60</v>
      </c>
      <c r="E1011">
        <v>60</v>
      </c>
      <c r="F1011">
        <v>56</v>
      </c>
      <c r="G1011">
        <v>60</v>
      </c>
      <c r="H1011">
        <v>61</v>
      </c>
      <c r="I1011">
        <v>62</v>
      </c>
      <c r="J1011">
        <v>58</v>
      </c>
      <c r="K1011">
        <v>417</v>
      </c>
      <c r="L1011" s="89">
        <v>0</v>
      </c>
    </row>
    <row r="1012" spans="1:12">
      <c r="A1012" s="74" t="s">
        <v>112</v>
      </c>
      <c r="B1012" s="75" t="s">
        <v>213</v>
      </c>
      <c r="C1012" t="str">
        <f>A1012&amp;B1012</f>
        <v>Cavalry Primary School2021/2022</v>
      </c>
      <c r="D1012">
        <v>60</v>
      </c>
      <c r="E1012">
        <v>60</v>
      </c>
      <c r="F1012">
        <v>58</v>
      </c>
      <c r="G1012">
        <v>61</v>
      </c>
      <c r="H1012">
        <v>59</v>
      </c>
      <c r="I1012">
        <v>58</v>
      </c>
      <c r="J1012">
        <v>61</v>
      </c>
      <c r="K1012">
        <v>417</v>
      </c>
      <c r="L1012" s="89">
        <v>0</v>
      </c>
    </row>
    <row r="1013" spans="1:12">
      <c r="A1013" s="101" t="s">
        <v>112</v>
      </c>
      <c r="B1013" s="76" t="s">
        <v>214</v>
      </c>
      <c r="C1013" t="str">
        <f>A1013&amp;B1013</f>
        <v>Cavalry Primary School2022/2023</v>
      </c>
      <c r="D1013">
        <v>51</v>
      </c>
      <c r="E1013">
        <v>59</v>
      </c>
      <c r="F1013">
        <v>61</v>
      </c>
      <c r="G1013">
        <v>60</v>
      </c>
      <c r="H1013">
        <v>61</v>
      </c>
      <c r="I1013">
        <v>59</v>
      </c>
      <c r="J1013">
        <v>60</v>
      </c>
      <c r="K1013">
        <v>411</v>
      </c>
      <c r="L1013" s="90">
        <v>60</v>
      </c>
    </row>
    <row r="1014" spans="1:12">
      <c r="A1014" s="102" t="s">
        <v>112</v>
      </c>
      <c r="B1014" s="77" t="s">
        <v>215</v>
      </c>
      <c r="C1014" t="str">
        <f>A1014&amp;B1014</f>
        <v>Cavalry Primary School2023/2024</v>
      </c>
      <c r="D1014">
        <v>60</v>
      </c>
      <c r="E1014">
        <v>51</v>
      </c>
      <c r="F1014">
        <v>58</v>
      </c>
      <c r="G1014">
        <v>64</v>
      </c>
      <c r="H1014">
        <v>60</v>
      </c>
      <c r="I1014">
        <v>60</v>
      </c>
      <c r="J1014">
        <v>60</v>
      </c>
      <c r="K1014">
        <v>413</v>
      </c>
      <c r="L1014" s="91">
        <v>60</v>
      </c>
    </row>
    <row r="1015" spans="1:12">
      <c r="A1015" s="102" t="s">
        <v>112</v>
      </c>
      <c r="B1015" s="77" t="s">
        <v>245</v>
      </c>
      <c r="C1015" t="str">
        <f>A1015&amp;B1015</f>
        <v>Cavalry Primary School2024/2025</v>
      </c>
      <c r="D1015">
        <v>53</v>
      </c>
      <c r="E1015">
        <v>60</v>
      </c>
      <c r="F1015">
        <v>50</v>
      </c>
      <c r="G1015">
        <v>61</v>
      </c>
      <c r="H1015">
        <v>64</v>
      </c>
      <c r="I1015">
        <v>59</v>
      </c>
      <c r="J1015">
        <v>61</v>
      </c>
      <c r="K1015">
        <v>408</v>
      </c>
      <c r="L1015" s="91">
        <v>60</v>
      </c>
    </row>
    <row r="1016" spans="1:12">
      <c r="A1016" s="103" t="s">
        <v>112</v>
      </c>
      <c r="B1016" s="77" t="s">
        <v>255</v>
      </c>
      <c r="C1016" t="str">
        <f>A1016&amp;B1016</f>
        <v>Cavalry Primary School2025/2026</v>
      </c>
      <c r="D1016">
        <v>48</v>
      </c>
      <c r="E1016">
        <v>53</v>
      </c>
      <c r="F1016">
        <v>59</v>
      </c>
      <c r="G1016">
        <v>53</v>
      </c>
      <c r="H1016">
        <v>61</v>
      </c>
      <c r="I1016">
        <v>63</v>
      </c>
      <c r="J1016">
        <v>60</v>
      </c>
      <c r="K1016">
        <v>397</v>
      </c>
      <c r="L1016" s="91">
        <v>60</v>
      </c>
    </row>
    <row r="1017" spans="1:12">
      <c r="A1017" s="104" t="s">
        <v>112</v>
      </c>
      <c r="B1017" s="78" t="s">
        <v>256</v>
      </c>
      <c r="C1017" t="str">
        <f>A1017&amp;B1017</f>
        <v>Cavalry Primary School2026/2027</v>
      </c>
      <c r="D1017">
        <v>54</v>
      </c>
      <c r="E1017">
        <v>48</v>
      </c>
      <c r="F1017">
        <v>52</v>
      </c>
      <c r="G1017">
        <v>62</v>
      </c>
      <c r="H1017">
        <v>53</v>
      </c>
      <c r="I1017">
        <v>60</v>
      </c>
      <c r="J1017">
        <v>64</v>
      </c>
      <c r="K1017">
        <v>393</v>
      </c>
      <c r="L1017" s="91">
        <v>60</v>
      </c>
    </row>
    <row r="1018" spans="1:12" ht="15.75" thickBot="1">
      <c r="A1018" s="105" t="s">
        <v>112</v>
      </c>
      <c r="B1018" s="79" t="s">
        <v>266</v>
      </c>
      <c r="C1018" t="str">
        <f>A1018&amp;B1018</f>
        <v>Cavalry Primary School2027/2028</v>
      </c>
      <c r="D1018">
        <v>51</v>
      </c>
      <c r="E1018">
        <v>54</v>
      </c>
      <c r="F1018">
        <v>47</v>
      </c>
      <c r="G1018">
        <v>55</v>
      </c>
      <c r="H1018">
        <v>62</v>
      </c>
      <c r="I1018">
        <v>52</v>
      </c>
      <c r="J1018">
        <v>61</v>
      </c>
      <c r="K1018">
        <v>382</v>
      </c>
      <c r="L1018" s="92">
        <v>60</v>
      </c>
    </row>
    <row r="1019" spans="1:18" ht="15.75" thickTop="1">
      <c r="A1019" s="72" t="s">
        <v>113</v>
      </c>
      <c r="B1019" s="73" t="s">
        <v>211</v>
      </c>
      <c r="C1019" t="str">
        <f>A1019&amp;B1019</f>
        <v>Townley Primary School2019/2020</v>
      </c>
      <c r="D1019">
        <v>12</v>
      </c>
      <c r="E1019">
        <v>18</v>
      </c>
      <c r="F1019">
        <v>7</v>
      </c>
      <c r="G1019">
        <v>13</v>
      </c>
      <c r="H1019">
        <v>13</v>
      </c>
      <c r="I1019">
        <v>13</v>
      </c>
      <c r="J1019">
        <v>16</v>
      </c>
      <c r="K1019">
        <v>92</v>
      </c>
      <c r="L1019" s="88">
        <v>0</v>
      </c>
      <c r="R1019" s="66"/>
    </row>
    <row r="1020" spans="1:18">
      <c r="A1020" s="74" t="s">
        <v>113</v>
      </c>
      <c r="B1020" s="75" t="s">
        <v>212</v>
      </c>
      <c r="C1020" t="str">
        <f>A1020&amp;B1020</f>
        <v>Townley Primary School2020/2021</v>
      </c>
      <c r="D1020">
        <v>15</v>
      </c>
      <c r="E1020">
        <v>12</v>
      </c>
      <c r="F1020">
        <v>17</v>
      </c>
      <c r="G1020">
        <v>7</v>
      </c>
      <c r="H1020">
        <v>14</v>
      </c>
      <c r="I1020">
        <v>13</v>
      </c>
      <c r="J1020">
        <v>14</v>
      </c>
      <c r="K1020">
        <v>92</v>
      </c>
      <c r="L1020" s="89">
        <v>0</v>
      </c>
      <c r="R1020" s="66"/>
    </row>
    <row r="1021" spans="1:18">
      <c r="A1021" s="74" t="s">
        <v>113</v>
      </c>
      <c r="B1021" s="75" t="s">
        <v>213</v>
      </c>
      <c r="C1021" t="str">
        <f>A1021&amp;B1021</f>
        <v>Townley Primary School2021/2022</v>
      </c>
      <c r="D1021">
        <v>11</v>
      </c>
      <c r="E1021">
        <v>14</v>
      </c>
      <c r="F1021">
        <v>12</v>
      </c>
      <c r="G1021">
        <v>17</v>
      </c>
      <c r="H1021">
        <v>6</v>
      </c>
      <c r="I1021">
        <v>14</v>
      </c>
      <c r="J1021">
        <v>14</v>
      </c>
      <c r="K1021">
        <v>88</v>
      </c>
      <c r="L1021" s="89">
        <v>0</v>
      </c>
      <c r="R1021" s="66"/>
    </row>
    <row r="1022" spans="1:18">
      <c r="A1022" s="101" t="s">
        <v>113</v>
      </c>
      <c r="B1022" s="76" t="s">
        <v>214</v>
      </c>
      <c r="C1022" t="str">
        <f>A1022&amp;B1022</f>
        <v>Townley Primary School2022/2023</v>
      </c>
      <c r="D1022">
        <v>7</v>
      </c>
      <c r="E1022">
        <v>12</v>
      </c>
      <c r="F1022">
        <v>14</v>
      </c>
      <c r="G1022">
        <v>13</v>
      </c>
      <c r="H1022">
        <v>19</v>
      </c>
      <c r="I1022">
        <v>6</v>
      </c>
      <c r="J1022">
        <v>14</v>
      </c>
      <c r="K1022">
        <v>85</v>
      </c>
      <c r="L1022" s="90">
        <v>15</v>
      </c>
      <c r="R1022" s="66"/>
    </row>
    <row r="1023" spans="1:18">
      <c r="A1023" s="102" t="s">
        <v>113</v>
      </c>
      <c r="B1023" s="77" t="s">
        <v>215</v>
      </c>
      <c r="C1023" t="str">
        <f>A1023&amp;B1023</f>
        <v>Townley Primary School2023/2024</v>
      </c>
      <c r="D1023">
        <v>11</v>
      </c>
      <c r="E1023">
        <v>7</v>
      </c>
      <c r="F1023">
        <v>12</v>
      </c>
      <c r="G1023">
        <v>15</v>
      </c>
      <c r="H1023">
        <v>14</v>
      </c>
      <c r="I1023">
        <v>19</v>
      </c>
      <c r="J1023">
        <v>7</v>
      </c>
      <c r="K1023">
        <v>85</v>
      </c>
      <c r="L1023" s="91">
        <v>15</v>
      </c>
      <c r="R1023" s="66"/>
    </row>
    <row r="1024" spans="1:18">
      <c r="A1024" s="102" t="s">
        <v>113</v>
      </c>
      <c r="B1024" s="77" t="s">
        <v>245</v>
      </c>
      <c r="C1024" t="str">
        <f>A1024&amp;B1024</f>
        <v>Townley Primary School2024/2025</v>
      </c>
      <c r="D1024">
        <v>11</v>
      </c>
      <c r="E1024">
        <v>11</v>
      </c>
      <c r="F1024">
        <v>7</v>
      </c>
      <c r="G1024">
        <v>13</v>
      </c>
      <c r="H1024">
        <v>16</v>
      </c>
      <c r="I1024">
        <v>14</v>
      </c>
      <c r="J1024">
        <v>20</v>
      </c>
      <c r="K1024">
        <v>92</v>
      </c>
      <c r="L1024" s="91">
        <v>15</v>
      </c>
      <c r="R1024" s="66"/>
    </row>
    <row r="1025" spans="1:18">
      <c r="A1025" s="103" t="s">
        <v>113</v>
      </c>
      <c r="B1025" s="77" t="s">
        <v>255</v>
      </c>
      <c r="C1025" t="str">
        <f>A1025&amp;B1025</f>
        <v>Townley Primary School2025/2026</v>
      </c>
      <c r="D1025">
        <v>6</v>
      </c>
      <c r="E1025">
        <v>11</v>
      </c>
      <c r="F1025">
        <v>11</v>
      </c>
      <c r="G1025">
        <v>8</v>
      </c>
      <c r="H1025">
        <v>14</v>
      </c>
      <c r="I1025">
        <v>16</v>
      </c>
      <c r="J1025">
        <v>15</v>
      </c>
      <c r="K1025">
        <v>81</v>
      </c>
      <c r="L1025" s="91">
        <v>15</v>
      </c>
      <c r="R1025" s="66"/>
    </row>
    <row r="1026" spans="1:18">
      <c r="A1026" s="104" t="s">
        <v>113</v>
      </c>
      <c r="B1026" s="78" t="s">
        <v>256</v>
      </c>
      <c r="C1026" t="str">
        <f>A1026&amp;B1026</f>
        <v>Townley Primary School2026/2027</v>
      </c>
      <c r="D1026">
        <v>10</v>
      </c>
      <c r="E1026">
        <v>6</v>
      </c>
      <c r="F1026">
        <v>11</v>
      </c>
      <c r="G1026">
        <v>12</v>
      </c>
      <c r="H1026">
        <v>9</v>
      </c>
      <c r="I1026">
        <v>14</v>
      </c>
      <c r="J1026">
        <v>17</v>
      </c>
      <c r="K1026">
        <v>79</v>
      </c>
      <c r="L1026" s="91">
        <v>15</v>
      </c>
      <c r="R1026" s="66"/>
    </row>
    <row r="1027" spans="1:18" ht="15.75" thickBot="1">
      <c r="A1027" s="105" t="s">
        <v>113</v>
      </c>
      <c r="B1027" s="79" t="s">
        <v>266</v>
      </c>
      <c r="C1027" t="str">
        <f>A1027&amp;B1027</f>
        <v>Townley Primary School2027/2028</v>
      </c>
      <c r="D1027">
        <v>9</v>
      </c>
      <c r="E1027">
        <v>10</v>
      </c>
      <c r="F1027">
        <v>6</v>
      </c>
      <c r="G1027">
        <v>12</v>
      </c>
      <c r="H1027">
        <v>13</v>
      </c>
      <c r="I1027">
        <v>9</v>
      </c>
      <c r="J1027">
        <v>15</v>
      </c>
      <c r="K1027">
        <v>74</v>
      </c>
      <c r="L1027" s="92">
        <v>15</v>
      </c>
      <c r="R1027" s="66"/>
    </row>
    <row r="1028" spans="1:12" ht="15.75" thickTop="1">
      <c r="A1028" s="72" t="s">
        <v>114</v>
      </c>
      <c r="B1028" s="73" t="s">
        <v>211</v>
      </c>
      <c r="C1028" t="str">
        <f>A1028&amp;B1028</f>
        <v>Westwood Primary School2019/2020</v>
      </c>
      <c r="D1028">
        <v>121</v>
      </c>
      <c r="E1028">
        <v>121</v>
      </c>
      <c r="F1028">
        <v>110</v>
      </c>
      <c r="G1028">
        <v>119</v>
      </c>
      <c r="H1028">
        <v>116</v>
      </c>
      <c r="I1028">
        <v>94</v>
      </c>
      <c r="J1028">
        <v>92</v>
      </c>
      <c r="K1028">
        <v>773</v>
      </c>
      <c r="L1028" s="88">
        <v>0</v>
      </c>
    </row>
    <row r="1029" spans="1:12">
      <c r="A1029" s="74" t="s">
        <v>114</v>
      </c>
      <c r="B1029" s="75" t="s">
        <v>212</v>
      </c>
      <c r="C1029" t="str">
        <f>A1029&amp;B1029</f>
        <v>Westwood Primary School2020/2021</v>
      </c>
      <c r="D1029">
        <v>113</v>
      </c>
      <c r="E1029">
        <v>120</v>
      </c>
      <c r="F1029">
        <v>119</v>
      </c>
      <c r="G1029">
        <v>110</v>
      </c>
      <c r="H1029">
        <v>119</v>
      </c>
      <c r="I1029">
        <v>120</v>
      </c>
      <c r="J1029">
        <v>90</v>
      </c>
      <c r="K1029">
        <v>791</v>
      </c>
      <c r="L1029" s="89">
        <v>0</v>
      </c>
    </row>
    <row r="1030" spans="1:12">
      <c r="A1030" s="74" t="s">
        <v>114</v>
      </c>
      <c r="B1030" s="75" t="s">
        <v>213</v>
      </c>
      <c r="C1030" t="str">
        <f>A1030&amp;B1030</f>
        <v>Westwood Primary School2021/2022</v>
      </c>
      <c r="D1030">
        <v>88</v>
      </c>
      <c r="E1030">
        <v>116</v>
      </c>
      <c r="F1030">
        <v>118</v>
      </c>
      <c r="G1030">
        <v>118</v>
      </c>
      <c r="H1030">
        <v>111</v>
      </c>
      <c r="I1030">
        <v>113</v>
      </c>
      <c r="J1030">
        <v>119</v>
      </c>
      <c r="K1030">
        <v>783</v>
      </c>
      <c r="L1030" s="89">
        <v>0</v>
      </c>
    </row>
    <row r="1031" spans="1:12">
      <c r="A1031" s="101" t="s">
        <v>114</v>
      </c>
      <c r="B1031" s="76" t="s">
        <v>214</v>
      </c>
      <c r="C1031" t="str">
        <f>A1031&amp;B1031</f>
        <v>Westwood Primary School2022/2023</v>
      </c>
      <c r="D1031">
        <v>119</v>
      </c>
      <c r="E1031">
        <v>96</v>
      </c>
      <c r="F1031">
        <v>119</v>
      </c>
      <c r="G1031">
        <v>119</v>
      </c>
      <c r="H1031">
        <v>120</v>
      </c>
      <c r="I1031">
        <v>114</v>
      </c>
      <c r="J1031">
        <v>118</v>
      </c>
      <c r="K1031">
        <v>805</v>
      </c>
      <c r="L1031" s="90">
        <v>120</v>
      </c>
    </row>
    <row r="1032" spans="1:12">
      <c r="A1032" s="102" t="s">
        <v>114</v>
      </c>
      <c r="B1032" s="77" t="s">
        <v>215</v>
      </c>
      <c r="C1032" t="str">
        <f>A1032&amp;B1032</f>
        <v>Westwood Primary School2023/2024</v>
      </c>
      <c r="D1032">
        <v>101</v>
      </c>
      <c r="E1032">
        <v>124</v>
      </c>
      <c r="F1032">
        <v>97</v>
      </c>
      <c r="G1032">
        <v>119</v>
      </c>
      <c r="H1032">
        <v>120</v>
      </c>
      <c r="I1032">
        <v>120</v>
      </c>
      <c r="J1032">
        <v>116</v>
      </c>
      <c r="K1032">
        <v>797</v>
      </c>
      <c r="L1032" s="91">
        <v>120</v>
      </c>
    </row>
    <row r="1033" spans="1:12">
      <c r="A1033" s="102" t="s">
        <v>114</v>
      </c>
      <c r="B1033" s="77" t="s">
        <v>245</v>
      </c>
      <c r="C1033" t="str">
        <f>A1033&amp;B1033</f>
        <v>Westwood Primary School2024/2025</v>
      </c>
      <c r="D1033">
        <v>108</v>
      </c>
      <c r="E1033">
        <v>106</v>
      </c>
      <c r="F1033">
        <v>125</v>
      </c>
      <c r="G1033">
        <v>97</v>
      </c>
      <c r="H1033">
        <v>120</v>
      </c>
      <c r="I1033">
        <v>120</v>
      </c>
      <c r="J1033">
        <v>122</v>
      </c>
      <c r="K1033">
        <v>798</v>
      </c>
      <c r="L1033" s="91">
        <v>120</v>
      </c>
    </row>
    <row r="1034" spans="1:12">
      <c r="A1034" s="103" t="s">
        <v>114</v>
      </c>
      <c r="B1034" s="77" t="s">
        <v>255</v>
      </c>
      <c r="C1034" t="str">
        <f>A1034&amp;B1034</f>
        <v>Westwood Primary School2025/2026</v>
      </c>
      <c r="D1034">
        <v>100</v>
      </c>
      <c r="E1034">
        <v>113</v>
      </c>
      <c r="F1034">
        <v>107</v>
      </c>
      <c r="G1034">
        <v>125</v>
      </c>
      <c r="H1034">
        <v>98</v>
      </c>
      <c r="I1034">
        <v>120</v>
      </c>
      <c r="J1034">
        <v>122</v>
      </c>
      <c r="K1034">
        <v>785</v>
      </c>
      <c r="L1034" s="91">
        <v>120</v>
      </c>
    </row>
    <row r="1035" spans="1:12">
      <c r="A1035" s="104" t="s">
        <v>114</v>
      </c>
      <c r="B1035" s="78" t="s">
        <v>256</v>
      </c>
      <c r="C1035" t="str">
        <f>A1035&amp;B1035</f>
        <v>Westwood Primary School2026/2027</v>
      </c>
      <c r="D1035">
        <v>104</v>
      </c>
      <c r="E1035">
        <v>105</v>
      </c>
      <c r="F1035">
        <v>114</v>
      </c>
      <c r="G1035">
        <v>107</v>
      </c>
      <c r="H1035">
        <v>126</v>
      </c>
      <c r="I1035">
        <v>98</v>
      </c>
      <c r="J1035">
        <v>122</v>
      </c>
      <c r="K1035">
        <v>776</v>
      </c>
      <c r="L1035" s="91">
        <v>120</v>
      </c>
    </row>
    <row r="1036" spans="1:12" ht="15.75" thickBot="1">
      <c r="A1036" s="105" t="s">
        <v>114</v>
      </c>
      <c r="B1036" s="79" t="s">
        <v>266</v>
      </c>
      <c r="C1036" t="str">
        <f>A1036&amp;B1036</f>
        <v>Westwood Primary School2027/2028</v>
      </c>
      <c r="D1036">
        <v>105</v>
      </c>
      <c r="E1036">
        <v>109</v>
      </c>
      <c r="F1036">
        <v>106</v>
      </c>
      <c r="G1036">
        <v>114</v>
      </c>
      <c r="H1036">
        <v>108</v>
      </c>
      <c r="I1036">
        <v>126</v>
      </c>
      <c r="J1036">
        <v>100</v>
      </c>
      <c r="K1036">
        <v>768</v>
      </c>
      <c r="L1036" s="92">
        <v>120</v>
      </c>
    </row>
    <row r="1037" spans="1:12" ht="15.75" thickTop="1">
      <c r="A1037" s="72" t="s">
        <v>115</v>
      </c>
      <c r="B1037" s="73" t="s">
        <v>211</v>
      </c>
      <c r="C1037" t="str">
        <f>A1037&amp;B1037</f>
        <v>Barrington CofE VC Primary School2019/2020</v>
      </c>
      <c r="D1037">
        <v>18</v>
      </c>
      <c r="E1037">
        <v>12</v>
      </c>
      <c r="F1037">
        <v>16</v>
      </c>
      <c r="G1037">
        <v>15</v>
      </c>
      <c r="H1037">
        <v>14</v>
      </c>
      <c r="I1037">
        <v>15</v>
      </c>
      <c r="J1037">
        <v>14</v>
      </c>
      <c r="K1037">
        <v>104</v>
      </c>
      <c r="L1037" s="88">
        <v>0</v>
      </c>
    </row>
    <row r="1038" spans="1:12">
      <c r="A1038" s="74" t="s">
        <v>115</v>
      </c>
      <c r="B1038" s="75" t="s">
        <v>212</v>
      </c>
      <c r="C1038" t="str">
        <f>A1038&amp;B1038</f>
        <v>Barrington CofE VC Primary School2020/2021</v>
      </c>
      <c r="D1038">
        <v>18</v>
      </c>
      <c r="E1038">
        <v>16</v>
      </c>
      <c r="F1038">
        <v>13</v>
      </c>
      <c r="G1038">
        <v>16</v>
      </c>
      <c r="H1038">
        <v>13</v>
      </c>
      <c r="I1038">
        <v>15</v>
      </c>
      <c r="J1038">
        <v>13</v>
      </c>
      <c r="K1038">
        <v>104</v>
      </c>
      <c r="L1038" s="89">
        <v>0</v>
      </c>
    </row>
    <row r="1039" spans="1:12">
      <c r="A1039" s="74" t="s">
        <v>115</v>
      </c>
      <c r="B1039" s="75" t="s">
        <v>213</v>
      </c>
      <c r="C1039" t="str">
        <f>A1039&amp;B1039</f>
        <v>Barrington CofE VC Primary School2021/2022</v>
      </c>
      <c r="D1039">
        <v>23</v>
      </c>
      <c r="E1039">
        <v>21</v>
      </c>
      <c r="F1039">
        <v>16</v>
      </c>
      <c r="G1039">
        <v>11</v>
      </c>
      <c r="H1039">
        <v>20</v>
      </c>
      <c r="I1039">
        <v>15</v>
      </c>
      <c r="J1039">
        <v>15</v>
      </c>
      <c r="K1039">
        <v>121</v>
      </c>
      <c r="L1039" s="89">
        <v>0</v>
      </c>
    </row>
    <row r="1040" spans="1:12">
      <c r="A1040" s="101" t="s">
        <v>115</v>
      </c>
      <c r="B1040" s="76" t="s">
        <v>214</v>
      </c>
      <c r="C1040" t="str">
        <f>A1040&amp;B1040</f>
        <v>Barrington CofE VC Primary School2022/2023</v>
      </c>
      <c r="D1040">
        <v>25</v>
      </c>
      <c r="E1040">
        <v>23</v>
      </c>
      <c r="F1040">
        <v>23</v>
      </c>
      <c r="G1040">
        <v>15</v>
      </c>
      <c r="H1040">
        <v>11</v>
      </c>
      <c r="I1040">
        <v>19</v>
      </c>
      <c r="J1040">
        <v>16</v>
      </c>
      <c r="K1040">
        <v>132</v>
      </c>
      <c r="L1040" s="90">
        <v>30</v>
      </c>
    </row>
    <row r="1041" spans="1:12">
      <c r="A1041" s="102" t="s">
        <v>115</v>
      </c>
      <c r="B1041" s="77" t="s">
        <v>215</v>
      </c>
      <c r="C1041" t="str">
        <f>A1041&amp;B1041</f>
        <v>Barrington CofE VC Primary School2023/2024</v>
      </c>
      <c r="D1041">
        <v>26</v>
      </c>
      <c r="E1041">
        <v>28</v>
      </c>
      <c r="F1041">
        <v>25</v>
      </c>
      <c r="G1041">
        <v>23</v>
      </c>
      <c r="H1041">
        <v>17</v>
      </c>
      <c r="I1041">
        <v>12</v>
      </c>
      <c r="J1041">
        <v>20</v>
      </c>
      <c r="K1041">
        <v>151</v>
      </c>
      <c r="L1041" s="91">
        <v>30</v>
      </c>
    </row>
    <row r="1042" spans="1:12">
      <c r="A1042" s="102" t="s">
        <v>115</v>
      </c>
      <c r="B1042" s="77" t="s">
        <v>245</v>
      </c>
      <c r="C1042" t="str">
        <f>A1042&amp;B1042</f>
        <v>Barrington CofE VC Primary School2024/2025</v>
      </c>
      <c r="D1042">
        <v>30</v>
      </c>
      <c r="E1042">
        <v>29</v>
      </c>
      <c r="F1042">
        <v>30</v>
      </c>
      <c r="G1042">
        <v>25</v>
      </c>
      <c r="H1042">
        <v>25</v>
      </c>
      <c r="I1042">
        <v>18</v>
      </c>
      <c r="J1042">
        <v>13</v>
      </c>
      <c r="K1042">
        <v>170</v>
      </c>
      <c r="L1042" s="91">
        <v>30</v>
      </c>
    </row>
    <row r="1043" spans="1:12">
      <c r="A1043" s="103" t="s">
        <v>115</v>
      </c>
      <c r="B1043" s="77" t="s">
        <v>255</v>
      </c>
      <c r="C1043" t="str">
        <f>A1043&amp;B1043</f>
        <v>Barrington CofE VC Primary School2025/2026</v>
      </c>
      <c r="D1043">
        <v>31</v>
      </c>
      <c r="E1043">
        <v>33</v>
      </c>
      <c r="F1043">
        <v>31</v>
      </c>
      <c r="G1043">
        <v>30</v>
      </c>
      <c r="H1043">
        <v>27</v>
      </c>
      <c r="I1043">
        <v>26</v>
      </c>
      <c r="J1043">
        <v>19</v>
      </c>
      <c r="K1043">
        <v>197</v>
      </c>
      <c r="L1043" s="91">
        <v>30</v>
      </c>
    </row>
    <row r="1044" spans="1:12">
      <c r="A1044" s="104" t="s">
        <v>115</v>
      </c>
      <c r="B1044" s="78" t="s">
        <v>256</v>
      </c>
      <c r="C1044" t="str">
        <f>A1044&amp;B1044</f>
        <v>Barrington CofE VC Primary School2026/2027</v>
      </c>
      <c r="D1044">
        <v>34</v>
      </c>
      <c r="E1044">
        <v>34</v>
      </c>
      <c r="F1044">
        <v>35</v>
      </c>
      <c r="G1044">
        <v>31</v>
      </c>
      <c r="H1044">
        <v>32</v>
      </c>
      <c r="I1044">
        <v>28</v>
      </c>
      <c r="J1044">
        <v>27</v>
      </c>
      <c r="K1044">
        <v>221</v>
      </c>
      <c r="L1044" s="91">
        <v>30</v>
      </c>
    </row>
    <row r="1045" spans="1:12" ht="15.75" thickBot="1">
      <c r="A1045" s="105" t="s">
        <v>115</v>
      </c>
      <c r="B1045" s="79" t="s">
        <v>266</v>
      </c>
      <c r="C1045" t="str">
        <f>A1045&amp;B1045</f>
        <v>Barrington CofE VC Primary School2027/2028</v>
      </c>
      <c r="D1045">
        <v>39</v>
      </c>
      <c r="E1045">
        <v>35</v>
      </c>
      <c r="F1045">
        <v>35</v>
      </c>
      <c r="G1045">
        <v>34</v>
      </c>
      <c r="H1045">
        <v>32</v>
      </c>
      <c r="I1045">
        <v>32</v>
      </c>
      <c r="J1045">
        <v>28</v>
      </c>
      <c r="K1045">
        <v>235</v>
      </c>
      <c r="L1045" s="92">
        <v>30</v>
      </c>
    </row>
    <row r="1046" spans="1:12" ht="15.75" thickTop="1">
      <c r="A1046" s="72" t="s">
        <v>116</v>
      </c>
      <c r="B1046" s="73" t="s">
        <v>211</v>
      </c>
      <c r="C1046" t="str">
        <f>A1046&amp;B1046</f>
        <v>Fowlmere Primary School2019/2020</v>
      </c>
      <c r="D1046">
        <v>13</v>
      </c>
      <c r="E1046">
        <v>14</v>
      </c>
      <c r="F1046">
        <v>17</v>
      </c>
      <c r="G1046">
        <v>12</v>
      </c>
      <c r="H1046">
        <v>17</v>
      </c>
      <c r="I1046">
        <v>8</v>
      </c>
      <c r="J1046">
        <v>14</v>
      </c>
      <c r="K1046">
        <v>95</v>
      </c>
      <c r="L1046" s="88">
        <v>0</v>
      </c>
    </row>
    <row r="1047" spans="1:12">
      <c r="A1047" s="74" t="s">
        <v>116</v>
      </c>
      <c r="B1047" s="75" t="s">
        <v>212</v>
      </c>
      <c r="C1047" t="str">
        <f>A1047&amp;B1047</f>
        <v>Fowlmere Primary School2020/2021</v>
      </c>
      <c r="D1047">
        <v>17</v>
      </c>
      <c r="E1047">
        <v>15</v>
      </c>
      <c r="F1047">
        <v>15</v>
      </c>
      <c r="G1047">
        <v>19</v>
      </c>
      <c r="H1047">
        <v>11</v>
      </c>
      <c r="I1047">
        <v>17</v>
      </c>
      <c r="J1047">
        <v>11</v>
      </c>
      <c r="K1047">
        <v>105</v>
      </c>
      <c r="L1047" s="89">
        <v>0</v>
      </c>
    </row>
    <row r="1048" spans="1:12">
      <c r="A1048" s="74" t="s">
        <v>116</v>
      </c>
      <c r="B1048" s="75" t="s">
        <v>213</v>
      </c>
      <c r="C1048" t="str">
        <f>A1048&amp;B1048</f>
        <v>Fowlmere Primary School2021/2022</v>
      </c>
      <c r="D1048">
        <v>9</v>
      </c>
      <c r="E1048">
        <v>17</v>
      </c>
      <c r="F1048">
        <v>15</v>
      </c>
      <c r="G1048">
        <v>13</v>
      </c>
      <c r="H1048">
        <v>18</v>
      </c>
      <c r="I1048">
        <v>11</v>
      </c>
      <c r="J1048">
        <v>17</v>
      </c>
      <c r="K1048">
        <v>100</v>
      </c>
      <c r="L1048" s="89">
        <v>0</v>
      </c>
    </row>
    <row r="1049" spans="1:12">
      <c r="A1049" s="101" t="s">
        <v>116</v>
      </c>
      <c r="B1049" s="76" t="s">
        <v>214</v>
      </c>
      <c r="C1049" t="str">
        <f>A1049&amp;B1049</f>
        <v>Fowlmere Primary School2022/2023</v>
      </c>
      <c r="D1049">
        <v>12</v>
      </c>
      <c r="E1049">
        <v>9</v>
      </c>
      <c r="F1049">
        <v>15</v>
      </c>
      <c r="G1049">
        <v>16</v>
      </c>
      <c r="H1049">
        <v>12</v>
      </c>
      <c r="I1049">
        <v>16</v>
      </c>
      <c r="J1049">
        <v>10</v>
      </c>
      <c r="K1049">
        <v>90</v>
      </c>
      <c r="L1049" s="90">
        <v>17</v>
      </c>
    </row>
    <row r="1050" spans="1:12">
      <c r="A1050" s="102" t="s">
        <v>116</v>
      </c>
      <c r="B1050" s="77" t="s">
        <v>215</v>
      </c>
      <c r="C1050" t="str">
        <f>A1050&amp;B1050</f>
        <v>Fowlmere Primary School2023/2024</v>
      </c>
      <c r="D1050">
        <v>10</v>
      </c>
      <c r="E1050">
        <v>12</v>
      </c>
      <c r="F1050">
        <v>8</v>
      </c>
      <c r="G1050">
        <v>15</v>
      </c>
      <c r="H1050">
        <v>15</v>
      </c>
      <c r="I1050">
        <v>11</v>
      </c>
      <c r="J1050">
        <v>16</v>
      </c>
      <c r="K1050">
        <v>87</v>
      </c>
      <c r="L1050" s="91">
        <v>17</v>
      </c>
    </row>
    <row r="1051" spans="1:12">
      <c r="A1051" s="102" t="s">
        <v>116</v>
      </c>
      <c r="B1051" s="77" t="s">
        <v>245</v>
      </c>
      <c r="C1051" t="str">
        <f>A1051&amp;B1051</f>
        <v>Fowlmere Primary School2024/2025</v>
      </c>
      <c r="D1051">
        <v>11</v>
      </c>
      <c r="E1051">
        <v>10</v>
      </c>
      <c r="F1051">
        <v>11</v>
      </c>
      <c r="G1051">
        <v>8</v>
      </c>
      <c r="H1051">
        <v>14</v>
      </c>
      <c r="I1051">
        <v>14</v>
      </c>
      <c r="J1051">
        <v>11</v>
      </c>
      <c r="K1051">
        <v>79</v>
      </c>
      <c r="L1051" s="91">
        <v>17</v>
      </c>
    </row>
    <row r="1052" spans="1:12">
      <c r="A1052" s="103" t="s">
        <v>116</v>
      </c>
      <c r="B1052" s="77" t="s">
        <v>255</v>
      </c>
      <c r="C1052" t="str">
        <f>A1052&amp;B1052</f>
        <v>Fowlmere Primary School2025/2026</v>
      </c>
      <c r="D1052">
        <v>15</v>
      </c>
      <c r="E1052">
        <v>11</v>
      </c>
      <c r="F1052">
        <v>9</v>
      </c>
      <c r="G1052">
        <v>11</v>
      </c>
      <c r="H1052">
        <v>7</v>
      </c>
      <c r="I1052">
        <v>13</v>
      </c>
      <c r="J1052">
        <v>14</v>
      </c>
      <c r="K1052">
        <v>80</v>
      </c>
      <c r="L1052" s="91">
        <v>17</v>
      </c>
    </row>
    <row r="1053" spans="1:12">
      <c r="A1053" s="104" t="s">
        <v>116</v>
      </c>
      <c r="B1053" s="78" t="s">
        <v>256</v>
      </c>
      <c r="C1053" t="str">
        <f>A1053&amp;B1053</f>
        <v>Fowlmere Primary School2026/2027</v>
      </c>
      <c r="D1053">
        <v>12</v>
      </c>
      <c r="E1053">
        <v>15</v>
      </c>
      <c r="F1053">
        <v>10</v>
      </c>
      <c r="G1053">
        <v>9</v>
      </c>
      <c r="H1053">
        <v>10</v>
      </c>
      <c r="I1053">
        <v>6</v>
      </c>
      <c r="J1053">
        <v>13</v>
      </c>
      <c r="K1053">
        <v>75</v>
      </c>
      <c r="L1053" s="91">
        <v>17</v>
      </c>
    </row>
    <row r="1054" spans="1:12" ht="15.75" thickBot="1">
      <c r="A1054" s="105" t="s">
        <v>116</v>
      </c>
      <c r="B1054" s="79" t="s">
        <v>266</v>
      </c>
      <c r="C1054" t="str">
        <f>A1054&amp;B1054</f>
        <v>Fowlmere Primary School2027/2028</v>
      </c>
      <c r="D1054">
        <v>13</v>
      </c>
      <c r="E1054">
        <v>12</v>
      </c>
      <c r="F1054">
        <v>14</v>
      </c>
      <c r="G1054">
        <v>10</v>
      </c>
      <c r="H1054">
        <v>8</v>
      </c>
      <c r="I1054">
        <v>9</v>
      </c>
      <c r="J1054">
        <v>6</v>
      </c>
      <c r="K1054">
        <v>72</v>
      </c>
      <c r="L1054" s="92">
        <v>17</v>
      </c>
    </row>
    <row r="1055" spans="1:12" ht="15.75" thickTop="1">
      <c r="A1055" s="72" t="s">
        <v>117</v>
      </c>
      <c r="B1055" s="73" t="s">
        <v>211</v>
      </c>
      <c r="C1055" t="str">
        <f>A1055&amp;B1055</f>
        <v>Foxton Primary School2019/2020</v>
      </c>
      <c r="D1055">
        <v>17</v>
      </c>
      <c r="E1055">
        <v>9</v>
      </c>
      <c r="F1055">
        <v>14</v>
      </c>
      <c r="G1055">
        <v>11</v>
      </c>
      <c r="H1055">
        <v>17</v>
      </c>
      <c r="I1055">
        <v>12</v>
      </c>
      <c r="J1055">
        <v>14</v>
      </c>
      <c r="K1055">
        <v>94</v>
      </c>
      <c r="L1055" s="88">
        <v>0</v>
      </c>
    </row>
    <row r="1056" spans="1:12">
      <c r="A1056" s="74" t="s">
        <v>117</v>
      </c>
      <c r="B1056" s="75" t="s">
        <v>212</v>
      </c>
      <c r="C1056" t="str">
        <f>A1056&amp;B1056</f>
        <v>Foxton Primary School2020/2021</v>
      </c>
      <c r="D1056">
        <v>11</v>
      </c>
      <c r="E1056">
        <v>17</v>
      </c>
      <c r="F1056">
        <v>8</v>
      </c>
      <c r="G1056">
        <v>12</v>
      </c>
      <c r="H1056">
        <v>11</v>
      </c>
      <c r="I1056">
        <v>16</v>
      </c>
      <c r="J1056">
        <v>12</v>
      </c>
      <c r="K1056">
        <v>87</v>
      </c>
      <c r="L1056" s="89">
        <v>0</v>
      </c>
    </row>
    <row r="1057" spans="1:12">
      <c r="A1057" s="74" t="s">
        <v>117</v>
      </c>
      <c r="B1057" s="75" t="s">
        <v>213</v>
      </c>
      <c r="C1057" t="str">
        <f>A1057&amp;B1057</f>
        <v>Foxton Primary School2021/2022</v>
      </c>
      <c r="D1057">
        <v>18</v>
      </c>
      <c r="E1057">
        <v>11</v>
      </c>
      <c r="F1057">
        <v>16</v>
      </c>
      <c r="G1057">
        <v>6</v>
      </c>
      <c r="H1057">
        <v>11</v>
      </c>
      <c r="I1057">
        <v>13</v>
      </c>
      <c r="J1057">
        <v>15</v>
      </c>
      <c r="K1057">
        <v>90</v>
      </c>
      <c r="L1057" s="89">
        <v>0</v>
      </c>
    </row>
    <row r="1058" spans="1:12">
      <c r="A1058" s="101" t="s">
        <v>117</v>
      </c>
      <c r="B1058" s="76" t="s">
        <v>214</v>
      </c>
      <c r="C1058" t="str">
        <f>A1058&amp;B1058</f>
        <v>Foxton Primary School2022/2023</v>
      </c>
      <c r="D1058">
        <v>7</v>
      </c>
      <c r="E1058">
        <v>19</v>
      </c>
      <c r="F1058">
        <v>13</v>
      </c>
      <c r="G1058">
        <v>14</v>
      </c>
      <c r="H1058">
        <v>10</v>
      </c>
      <c r="I1058">
        <v>13</v>
      </c>
      <c r="J1058">
        <v>15</v>
      </c>
      <c r="K1058">
        <v>91</v>
      </c>
      <c r="L1058" s="90">
        <v>17</v>
      </c>
    </row>
    <row r="1059" spans="1:12">
      <c r="A1059" s="102" t="s">
        <v>117</v>
      </c>
      <c r="B1059" s="77" t="s">
        <v>215</v>
      </c>
      <c r="C1059" t="str">
        <f>A1059&amp;B1059</f>
        <v>Foxton Primary School2023/2024</v>
      </c>
      <c r="D1059">
        <v>12</v>
      </c>
      <c r="E1059">
        <v>8</v>
      </c>
      <c r="F1059">
        <v>20</v>
      </c>
      <c r="G1059">
        <v>11</v>
      </c>
      <c r="H1059">
        <v>16</v>
      </c>
      <c r="I1059">
        <v>12</v>
      </c>
      <c r="J1059">
        <v>14</v>
      </c>
      <c r="K1059">
        <v>93</v>
      </c>
      <c r="L1059" s="91">
        <v>17</v>
      </c>
    </row>
    <row r="1060" spans="1:12">
      <c r="A1060" s="102" t="s">
        <v>117</v>
      </c>
      <c r="B1060" s="77" t="s">
        <v>245</v>
      </c>
      <c r="C1060" t="str">
        <f>A1060&amp;B1060</f>
        <v>Foxton Primary School2024/2025</v>
      </c>
      <c r="D1060">
        <v>16</v>
      </c>
      <c r="E1060">
        <v>13</v>
      </c>
      <c r="F1060">
        <v>9</v>
      </c>
      <c r="G1060">
        <v>18</v>
      </c>
      <c r="H1060">
        <v>13</v>
      </c>
      <c r="I1060">
        <v>18</v>
      </c>
      <c r="J1060">
        <v>13</v>
      </c>
      <c r="K1060">
        <v>100</v>
      </c>
      <c r="L1060" s="91">
        <v>17</v>
      </c>
    </row>
    <row r="1061" spans="1:12">
      <c r="A1061" s="103" t="s">
        <v>117</v>
      </c>
      <c r="B1061" s="77" t="s">
        <v>255</v>
      </c>
      <c r="C1061" t="str">
        <f>A1061&amp;B1061</f>
        <v>Foxton Primary School2025/2026</v>
      </c>
      <c r="D1061">
        <v>15</v>
      </c>
      <c r="E1061">
        <v>17</v>
      </c>
      <c r="F1061">
        <v>14</v>
      </c>
      <c r="G1061">
        <v>7</v>
      </c>
      <c r="H1061">
        <v>20</v>
      </c>
      <c r="I1061">
        <v>15</v>
      </c>
      <c r="J1061">
        <v>19</v>
      </c>
      <c r="K1061">
        <v>107</v>
      </c>
      <c r="L1061" s="91">
        <v>17</v>
      </c>
    </row>
    <row r="1062" spans="1:12">
      <c r="A1062" s="104" t="s">
        <v>117</v>
      </c>
      <c r="B1062" s="78" t="s">
        <v>256</v>
      </c>
      <c r="C1062" t="str">
        <f>A1062&amp;B1062</f>
        <v>Foxton Primary School2026/2027</v>
      </c>
      <c r="D1062">
        <v>14</v>
      </c>
      <c r="E1062">
        <v>16</v>
      </c>
      <c r="F1062">
        <v>18</v>
      </c>
      <c r="G1062">
        <v>12</v>
      </c>
      <c r="H1062">
        <v>9</v>
      </c>
      <c r="I1062">
        <v>22</v>
      </c>
      <c r="J1062">
        <v>16</v>
      </c>
      <c r="K1062">
        <v>107</v>
      </c>
      <c r="L1062" s="91">
        <v>17</v>
      </c>
    </row>
    <row r="1063" spans="1:12" ht="15.75" thickBot="1">
      <c r="A1063" s="105" t="s">
        <v>117</v>
      </c>
      <c r="B1063" s="79" t="s">
        <v>266</v>
      </c>
      <c r="C1063" t="str">
        <f>A1063&amp;B1063</f>
        <v>Foxton Primary School2027/2028</v>
      </c>
      <c r="D1063">
        <v>15</v>
      </c>
      <c r="E1063">
        <v>15</v>
      </c>
      <c r="F1063">
        <v>17</v>
      </c>
      <c r="G1063">
        <v>16</v>
      </c>
      <c r="H1063">
        <v>14</v>
      </c>
      <c r="I1063">
        <v>11</v>
      </c>
      <c r="J1063">
        <v>23</v>
      </c>
      <c r="K1063">
        <v>111</v>
      </c>
      <c r="L1063" s="92">
        <v>17</v>
      </c>
    </row>
    <row r="1064" spans="1:12" ht="15.75" thickTop="1">
      <c r="A1064" s="72" t="s">
        <v>118</v>
      </c>
      <c r="B1064" s="73" t="s">
        <v>211</v>
      </c>
      <c r="C1064" t="str">
        <f>A1064&amp;B1064</f>
        <v>Harston and Newton Community Primary School2019/2020</v>
      </c>
      <c r="D1064">
        <v>19</v>
      </c>
      <c r="E1064">
        <v>9</v>
      </c>
      <c r="F1064">
        <v>18</v>
      </c>
      <c r="G1064">
        <v>21</v>
      </c>
      <c r="H1064">
        <v>23</v>
      </c>
      <c r="I1064">
        <v>26</v>
      </c>
      <c r="J1064">
        <v>19</v>
      </c>
      <c r="K1064">
        <v>135</v>
      </c>
      <c r="L1064" s="88">
        <v>0</v>
      </c>
    </row>
    <row r="1065" spans="1:12">
      <c r="A1065" s="74" t="s">
        <v>118</v>
      </c>
      <c r="B1065" s="75" t="s">
        <v>212</v>
      </c>
      <c r="C1065" t="str">
        <f>A1065&amp;B1065</f>
        <v>Harston and Newton Community Primary School2020/2021</v>
      </c>
      <c r="D1065">
        <v>21</v>
      </c>
      <c r="E1065">
        <v>17</v>
      </c>
      <c r="F1065">
        <v>10</v>
      </c>
      <c r="G1065">
        <v>19</v>
      </c>
      <c r="H1065">
        <v>20</v>
      </c>
      <c r="I1065">
        <v>24</v>
      </c>
      <c r="J1065">
        <v>23</v>
      </c>
      <c r="K1065">
        <v>134</v>
      </c>
      <c r="L1065" s="89">
        <v>0</v>
      </c>
    </row>
    <row r="1066" spans="1:12">
      <c r="A1066" s="74" t="s">
        <v>118</v>
      </c>
      <c r="B1066" s="75" t="s">
        <v>213</v>
      </c>
      <c r="C1066" t="str">
        <f>A1066&amp;B1066</f>
        <v>Harston and Newton Community Primary School2021/2022</v>
      </c>
      <c r="D1066">
        <v>15</v>
      </c>
      <c r="E1066">
        <v>18</v>
      </c>
      <c r="F1066">
        <v>15</v>
      </c>
      <c r="G1066">
        <v>13</v>
      </c>
      <c r="H1066">
        <v>19</v>
      </c>
      <c r="I1066">
        <v>20</v>
      </c>
      <c r="J1066">
        <v>23</v>
      </c>
      <c r="K1066">
        <v>123</v>
      </c>
      <c r="L1066" s="89">
        <v>0</v>
      </c>
    </row>
    <row r="1067" spans="1:12" ht="30">
      <c r="A1067" s="101" t="s">
        <v>118</v>
      </c>
      <c r="B1067" s="76" t="s">
        <v>214</v>
      </c>
      <c r="C1067" t="str">
        <f>A1067&amp;B1067</f>
        <v>Harston and Newton Community Primary School2022/2023</v>
      </c>
      <c r="D1067">
        <v>18</v>
      </c>
      <c r="E1067">
        <v>12</v>
      </c>
      <c r="F1067">
        <v>18</v>
      </c>
      <c r="G1067">
        <v>14</v>
      </c>
      <c r="H1067">
        <v>15</v>
      </c>
      <c r="I1067">
        <v>19</v>
      </c>
      <c r="J1067">
        <v>22</v>
      </c>
      <c r="K1067">
        <v>118</v>
      </c>
      <c r="L1067" s="90">
        <v>25</v>
      </c>
    </row>
    <row r="1068" spans="1:12" ht="30">
      <c r="A1068" s="102" t="s">
        <v>118</v>
      </c>
      <c r="B1068" s="77" t="s">
        <v>215</v>
      </c>
      <c r="C1068" t="str">
        <f>A1068&amp;B1068</f>
        <v>Harston and Newton Community Primary School2023/2024</v>
      </c>
      <c r="D1068">
        <v>16</v>
      </c>
      <c r="E1068">
        <v>15</v>
      </c>
      <c r="F1068">
        <v>11</v>
      </c>
      <c r="G1068">
        <v>19</v>
      </c>
      <c r="H1068">
        <v>15</v>
      </c>
      <c r="I1068">
        <v>15</v>
      </c>
      <c r="J1068">
        <v>19</v>
      </c>
      <c r="K1068">
        <v>110</v>
      </c>
      <c r="L1068" s="91">
        <v>25</v>
      </c>
    </row>
    <row r="1069" spans="1:12" ht="30">
      <c r="A1069" s="102" t="s">
        <v>118</v>
      </c>
      <c r="B1069" s="77" t="s">
        <v>245</v>
      </c>
      <c r="C1069" t="str">
        <f>A1069&amp;B1069</f>
        <v>Harston and Newton Community Primary School2024/2025</v>
      </c>
      <c r="D1069">
        <v>15</v>
      </c>
      <c r="E1069">
        <v>13</v>
      </c>
      <c r="F1069">
        <v>14</v>
      </c>
      <c r="G1069">
        <v>12</v>
      </c>
      <c r="H1069">
        <v>20</v>
      </c>
      <c r="I1069">
        <v>15</v>
      </c>
      <c r="J1069">
        <v>15</v>
      </c>
      <c r="K1069">
        <v>104</v>
      </c>
      <c r="L1069" s="91">
        <v>25</v>
      </c>
    </row>
    <row r="1070" spans="1:12" ht="30">
      <c r="A1070" s="103" t="s">
        <v>118</v>
      </c>
      <c r="B1070" s="77" t="s">
        <v>255</v>
      </c>
      <c r="C1070" t="str">
        <f>A1070&amp;B1070</f>
        <v>Harston and Newton Community Primary School2025/2026</v>
      </c>
      <c r="D1070">
        <v>12</v>
      </c>
      <c r="E1070">
        <v>12</v>
      </c>
      <c r="F1070">
        <v>12</v>
      </c>
      <c r="G1070">
        <v>15</v>
      </c>
      <c r="H1070">
        <v>13</v>
      </c>
      <c r="I1070">
        <v>20</v>
      </c>
      <c r="J1070">
        <v>15</v>
      </c>
      <c r="K1070">
        <v>99</v>
      </c>
      <c r="L1070" s="91">
        <v>25</v>
      </c>
    </row>
    <row r="1071" spans="1:12" ht="30">
      <c r="A1071" s="104" t="s">
        <v>118</v>
      </c>
      <c r="B1071" s="78" t="s">
        <v>256</v>
      </c>
      <c r="C1071" t="str">
        <f>A1071&amp;B1071</f>
        <v>Harston and Newton Community Primary School2026/2027</v>
      </c>
      <c r="D1071">
        <v>13</v>
      </c>
      <c r="E1071">
        <v>9</v>
      </c>
      <c r="F1071">
        <v>11</v>
      </c>
      <c r="G1071">
        <v>13</v>
      </c>
      <c r="H1071">
        <v>16</v>
      </c>
      <c r="I1071">
        <v>13</v>
      </c>
      <c r="J1071">
        <v>20</v>
      </c>
      <c r="K1071">
        <v>95</v>
      </c>
      <c r="L1071" s="91">
        <v>25</v>
      </c>
    </row>
    <row r="1072" spans="1:12" ht="30.75" thickBot="1">
      <c r="A1072" s="105" t="s">
        <v>118</v>
      </c>
      <c r="B1072" s="79" t="s">
        <v>266</v>
      </c>
      <c r="C1072" t="str">
        <f>A1072&amp;B1072</f>
        <v>Harston and Newton Community Primary School2027/2028</v>
      </c>
      <c r="D1072">
        <v>14</v>
      </c>
      <c r="E1072">
        <v>10</v>
      </c>
      <c r="F1072">
        <v>8</v>
      </c>
      <c r="G1072">
        <v>12</v>
      </c>
      <c r="H1072">
        <v>14</v>
      </c>
      <c r="I1072">
        <v>16</v>
      </c>
      <c r="J1072">
        <v>13</v>
      </c>
      <c r="K1072">
        <v>87</v>
      </c>
      <c r="L1072" s="92">
        <v>25</v>
      </c>
    </row>
    <row r="1073" spans="1:12" ht="15.75" thickTop="1">
      <c r="A1073" s="72" t="s">
        <v>119</v>
      </c>
      <c r="B1073" s="73" t="s">
        <v>211</v>
      </c>
      <c r="C1073" t="str">
        <f>A1073&amp;B1073</f>
        <v>Hauxton Primary School2019/2020</v>
      </c>
      <c r="D1073">
        <v>11</v>
      </c>
      <c r="E1073">
        <v>13</v>
      </c>
      <c r="F1073">
        <v>16</v>
      </c>
      <c r="G1073">
        <v>15</v>
      </c>
      <c r="H1073">
        <v>15</v>
      </c>
      <c r="I1073">
        <v>14</v>
      </c>
      <c r="J1073">
        <v>12</v>
      </c>
      <c r="K1073">
        <v>96</v>
      </c>
      <c r="L1073" s="88">
        <v>0</v>
      </c>
    </row>
    <row r="1074" spans="1:12">
      <c r="A1074" s="74" t="s">
        <v>119</v>
      </c>
      <c r="B1074" s="75" t="s">
        <v>212</v>
      </c>
      <c r="C1074" t="str">
        <f>A1074&amp;B1074</f>
        <v>Hauxton Primary School2020/2021</v>
      </c>
      <c r="D1074">
        <v>16</v>
      </c>
      <c r="E1074">
        <v>12</v>
      </c>
      <c r="F1074">
        <v>14</v>
      </c>
      <c r="G1074">
        <v>16</v>
      </c>
      <c r="H1074">
        <v>14</v>
      </c>
      <c r="I1074">
        <v>14</v>
      </c>
      <c r="J1074">
        <v>14</v>
      </c>
      <c r="K1074">
        <v>100</v>
      </c>
      <c r="L1074" s="89">
        <v>0</v>
      </c>
    </row>
    <row r="1075" spans="1:12">
      <c r="A1075" s="74" t="s">
        <v>119</v>
      </c>
      <c r="B1075" s="75" t="s">
        <v>213</v>
      </c>
      <c r="C1075" t="str">
        <f>A1075&amp;B1075</f>
        <v>Hauxton Primary School2021/2022</v>
      </c>
      <c r="D1075">
        <v>9</v>
      </c>
      <c r="E1075">
        <v>16</v>
      </c>
      <c r="F1075">
        <v>11</v>
      </c>
      <c r="G1075">
        <v>15</v>
      </c>
      <c r="H1075">
        <v>16</v>
      </c>
      <c r="I1075">
        <v>15</v>
      </c>
      <c r="J1075">
        <v>14</v>
      </c>
      <c r="K1075">
        <v>96</v>
      </c>
      <c r="L1075" s="89">
        <v>0</v>
      </c>
    </row>
    <row r="1076" spans="1:12">
      <c r="A1076" s="101" t="s">
        <v>119</v>
      </c>
      <c r="B1076" s="76" t="s">
        <v>214</v>
      </c>
      <c r="C1076" t="str">
        <f>A1076&amp;B1076</f>
        <v>Hauxton Primary School2022/2023</v>
      </c>
      <c r="D1076">
        <v>15</v>
      </c>
      <c r="E1076">
        <v>9</v>
      </c>
      <c r="F1076">
        <v>15</v>
      </c>
      <c r="G1076">
        <v>12</v>
      </c>
      <c r="H1076">
        <v>15</v>
      </c>
      <c r="I1076">
        <v>16</v>
      </c>
      <c r="J1076">
        <v>14</v>
      </c>
      <c r="K1076">
        <v>96</v>
      </c>
      <c r="L1076" s="90">
        <v>15</v>
      </c>
    </row>
    <row r="1077" spans="1:12">
      <c r="A1077" s="102" t="s">
        <v>119</v>
      </c>
      <c r="B1077" s="77" t="s">
        <v>215</v>
      </c>
      <c r="C1077" t="str">
        <f>A1077&amp;B1077</f>
        <v>Hauxton Primary School2023/2024</v>
      </c>
      <c r="D1077">
        <v>14</v>
      </c>
      <c r="E1077">
        <v>15</v>
      </c>
      <c r="F1077">
        <v>8</v>
      </c>
      <c r="G1077">
        <v>16</v>
      </c>
      <c r="H1077">
        <v>12</v>
      </c>
      <c r="I1077">
        <v>15</v>
      </c>
      <c r="J1077">
        <v>15</v>
      </c>
      <c r="K1077">
        <v>95</v>
      </c>
      <c r="L1077" s="91">
        <v>15</v>
      </c>
    </row>
    <row r="1078" spans="1:12">
      <c r="A1078" s="102" t="s">
        <v>119</v>
      </c>
      <c r="B1078" s="77" t="s">
        <v>245</v>
      </c>
      <c r="C1078" t="str">
        <f>A1078&amp;B1078</f>
        <v>Hauxton Primary School2024/2025</v>
      </c>
      <c r="D1078">
        <v>17</v>
      </c>
      <c r="E1078">
        <v>14</v>
      </c>
      <c r="F1078">
        <v>14</v>
      </c>
      <c r="G1078">
        <v>9</v>
      </c>
      <c r="H1078">
        <v>16</v>
      </c>
      <c r="I1078">
        <v>12</v>
      </c>
      <c r="J1078">
        <v>14</v>
      </c>
      <c r="K1078">
        <v>96</v>
      </c>
      <c r="L1078" s="91">
        <v>15</v>
      </c>
    </row>
    <row r="1079" spans="1:12">
      <c r="A1079" s="103" t="s">
        <v>119</v>
      </c>
      <c r="B1079" s="77" t="s">
        <v>255</v>
      </c>
      <c r="C1079" t="str">
        <f>A1079&amp;B1079</f>
        <v>Hauxton Primary School2025/2026</v>
      </c>
      <c r="D1079">
        <v>15</v>
      </c>
      <c r="E1079">
        <v>17</v>
      </c>
      <c r="F1079">
        <v>13</v>
      </c>
      <c r="G1079">
        <v>15</v>
      </c>
      <c r="H1079">
        <v>9</v>
      </c>
      <c r="I1079">
        <v>16</v>
      </c>
      <c r="J1079">
        <v>11</v>
      </c>
      <c r="K1079">
        <v>96</v>
      </c>
      <c r="L1079" s="91">
        <v>15</v>
      </c>
    </row>
    <row r="1080" spans="1:12">
      <c r="A1080" s="104" t="s">
        <v>119</v>
      </c>
      <c r="B1080" s="78" t="s">
        <v>256</v>
      </c>
      <c r="C1080" t="str">
        <f>A1080&amp;B1080</f>
        <v>Hauxton Primary School2026/2027</v>
      </c>
      <c r="D1080">
        <v>16</v>
      </c>
      <c r="E1080">
        <v>15</v>
      </c>
      <c r="F1080">
        <v>16</v>
      </c>
      <c r="G1080">
        <v>14</v>
      </c>
      <c r="H1080">
        <v>15</v>
      </c>
      <c r="I1080">
        <v>9</v>
      </c>
      <c r="J1080">
        <v>15</v>
      </c>
      <c r="K1080">
        <v>100</v>
      </c>
      <c r="L1080" s="91">
        <v>15</v>
      </c>
    </row>
    <row r="1081" spans="1:12" ht="15.75" thickBot="1">
      <c r="A1081" s="105" t="s">
        <v>119</v>
      </c>
      <c r="B1081" s="79" t="s">
        <v>266</v>
      </c>
      <c r="C1081" t="str">
        <f>A1081&amp;B1081</f>
        <v>Hauxton Primary School2027/2028</v>
      </c>
      <c r="D1081">
        <v>16</v>
      </c>
      <c r="E1081">
        <v>16</v>
      </c>
      <c r="F1081">
        <v>14</v>
      </c>
      <c r="G1081">
        <v>17</v>
      </c>
      <c r="H1081">
        <v>14</v>
      </c>
      <c r="I1081">
        <v>15</v>
      </c>
      <c r="J1081">
        <v>8</v>
      </c>
      <c r="K1081">
        <v>100</v>
      </c>
      <c r="L1081" s="92">
        <v>15</v>
      </c>
    </row>
    <row r="1082" spans="1:12" ht="15.75" thickTop="1">
      <c r="A1082" s="72" t="s">
        <v>269</v>
      </c>
      <c r="B1082" s="73" t="s">
        <v>211</v>
      </c>
      <c r="C1082" t="str">
        <f>A1082&amp;B1082</f>
        <v>Thriplow CofE Primary School2019/2020</v>
      </c>
      <c r="D1082">
        <v>15</v>
      </c>
      <c r="E1082">
        <v>18</v>
      </c>
      <c r="F1082">
        <v>16</v>
      </c>
      <c r="G1082">
        <v>28</v>
      </c>
      <c r="H1082">
        <v>26</v>
      </c>
      <c r="I1082">
        <v>25</v>
      </c>
      <c r="J1082">
        <v>13</v>
      </c>
      <c r="K1082">
        <v>141</v>
      </c>
      <c r="L1082" s="88">
        <v>0</v>
      </c>
    </row>
    <row r="1083" spans="1:12">
      <c r="A1083" s="74" t="s">
        <v>269</v>
      </c>
      <c r="B1083" s="75" t="s">
        <v>212</v>
      </c>
      <c r="C1083" t="str">
        <f>A1083&amp;B1083</f>
        <v>Thriplow CofE Primary School2020/2021</v>
      </c>
      <c r="D1083">
        <v>21</v>
      </c>
      <c r="E1083">
        <v>15</v>
      </c>
      <c r="F1083">
        <v>17</v>
      </c>
      <c r="G1083">
        <v>15</v>
      </c>
      <c r="H1083">
        <v>26</v>
      </c>
      <c r="I1083">
        <v>20</v>
      </c>
      <c r="J1083">
        <v>23</v>
      </c>
      <c r="K1083">
        <v>137</v>
      </c>
      <c r="L1083" s="89">
        <v>0</v>
      </c>
    </row>
    <row r="1084" spans="1:12">
      <c r="A1084" s="74" t="s">
        <v>269</v>
      </c>
      <c r="B1084" s="75" t="s">
        <v>213</v>
      </c>
      <c r="C1084" t="str">
        <f>A1084&amp;B1084</f>
        <v>Thriplow CofE Primary School2021/2022</v>
      </c>
      <c r="D1084">
        <v>17</v>
      </c>
      <c r="E1084">
        <v>18</v>
      </c>
      <c r="F1084">
        <v>15</v>
      </c>
      <c r="G1084">
        <v>16</v>
      </c>
      <c r="H1084">
        <v>13</v>
      </c>
      <c r="I1084">
        <v>24</v>
      </c>
      <c r="J1084">
        <v>18</v>
      </c>
      <c r="K1084">
        <v>121</v>
      </c>
      <c r="L1084" s="89">
        <v>0</v>
      </c>
    </row>
    <row r="1085" spans="1:12">
      <c r="A1085" s="101" t="s">
        <v>269</v>
      </c>
      <c r="B1085" s="76" t="s">
        <v>214</v>
      </c>
      <c r="C1085" t="str">
        <f>A1085&amp;B1085</f>
        <v>Thriplow CofE Primary School2022/2023</v>
      </c>
      <c r="D1085">
        <v>9</v>
      </c>
      <c r="E1085">
        <v>17</v>
      </c>
      <c r="F1085">
        <v>18</v>
      </c>
      <c r="G1085">
        <v>14</v>
      </c>
      <c r="H1085">
        <v>18</v>
      </c>
      <c r="I1085">
        <v>13</v>
      </c>
      <c r="J1085">
        <v>23</v>
      </c>
      <c r="K1085">
        <v>112</v>
      </c>
      <c r="L1085" s="90">
        <v>20</v>
      </c>
    </row>
    <row r="1086" spans="1:12">
      <c r="A1086" s="102" t="s">
        <v>269</v>
      </c>
      <c r="B1086" s="77" t="s">
        <v>215</v>
      </c>
      <c r="C1086" t="str">
        <f>A1086&amp;B1086</f>
        <v>Thriplow CofE Primary School2023/2024</v>
      </c>
      <c r="D1086">
        <v>16</v>
      </c>
      <c r="E1086">
        <v>8</v>
      </c>
      <c r="F1086">
        <v>17</v>
      </c>
      <c r="G1086">
        <v>17</v>
      </c>
      <c r="H1086">
        <v>14</v>
      </c>
      <c r="I1086">
        <v>16</v>
      </c>
      <c r="J1086">
        <v>11</v>
      </c>
      <c r="K1086">
        <v>99</v>
      </c>
      <c r="L1086" s="91">
        <v>20</v>
      </c>
    </row>
    <row r="1087" spans="1:12">
      <c r="A1087" s="102" t="s">
        <v>269</v>
      </c>
      <c r="B1087" s="77" t="s">
        <v>245</v>
      </c>
      <c r="C1087" t="str">
        <f>A1087&amp;B1087</f>
        <v>Thriplow CofE Primary School2024/2025</v>
      </c>
      <c r="D1087">
        <v>16</v>
      </c>
      <c r="E1087">
        <v>15</v>
      </c>
      <c r="F1087">
        <v>8</v>
      </c>
      <c r="G1087">
        <v>16</v>
      </c>
      <c r="H1087">
        <v>17</v>
      </c>
      <c r="I1087">
        <v>12</v>
      </c>
      <c r="J1087">
        <v>14</v>
      </c>
      <c r="K1087">
        <v>98</v>
      </c>
      <c r="L1087" s="91">
        <v>20</v>
      </c>
    </row>
    <row r="1088" spans="1:12">
      <c r="A1088" s="103" t="s">
        <v>269</v>
      </c>
      <c r="B1088" s="77" t="s">
        <v>255</v>
      </c>
      <c r="C1088" t="str">
        <f>A1088&amp;B1088</f>
        <v>Thriplow CofE Primary School2025/2026</v>
      </c>
      <c r="D1088">
        <v>15</v>
      </c>
      <c r="E1088">
        <v>15</v>
      </c>
      <c r="F1088">
        <v>15</v>
      </c>
      <c r="G1088">
        <v>7</v>
      </c>
      <c r="H1088">
        <v>16</v>
      </c>
      <c r="I1088">
        <v>15</v>
      </c>
      <c r="J1088">
        <v>10</v>
      </c>
      <c r="K1088">
        <v>93</v>
      </c>
      <c r="L1088" s="91">
        <v>20</v>
      </c>
    </row>
    <row r="1089" spans="1:12">
      <c r="A1089" s="104" t="s">
        <v>269</v>
      </c>
      <c r="B1089" s="78" t="s">
        <v>256</v>
      </c>
      <c r="C1089" t="str">
        <f>A1089&amp;B1089</f>
        <v>Thriplow CofE Primary School2026/2027</v>
      </c>
      <c r="D1089">
        <v>15</v>
      </c>
      <c r="E1089">
        <v>14</v>
      </c>
      <c r="F1089">
        <v>15</v>
      </c>
      <c r="G1089">
        <v>14</v>
      </c>
      <c r="H1089">
        <v>7</v>
      </c>
      <c r="I1089">
        <v>14</v>
      </c>
      <c r="J1089">
        <v>13</v>
      </c>
      <c r="K1089">
        <v>92</v>
      </c>
      <c r="L1089" s="91">
        <v>20</v>
      </c>
    </row>
    <row r="1090" spans="1:12" ht="15.75" thickBot="1">
      <c r="A1090" s="105" t="s">
        <v>269</v>
      </c>
      <c r="B1090" s="79" t="s">
        <v>266</v>
      </c>
      <c r="C1090" t="str">
        <f>A1090&amp;B1090</f>
        <v>Thriplow CofE Primary School2027/2028</v>
      </c>
      <c r="D1090">
        <v>15</v>
      </c>
      <c r="E1090">
        <v>14</v>
      </c>
      <c r="F1090">
        <v>14</v>
      </c>
      <c r="G1090">
        <v>14</v>
      </c>
      <c r="H1090">
        <v>14</v>
      </c>
      <c r="I1090">
        <v>5</v>
      </c>
      <c r="J1090">
        <v>12</v>
      </c>
      <c r="K1090">
        <v>88</v>
      </c>
      <c r="L1090" s="92">
        <v>20</v>
      </c>
    </row>
    <row r="1091" spans="1:12" ht="15.75" thickTop="1">
      <c r="A1091" s="72" t="s">
        <v>120</v>
      </c>
      <c r="B1091" s="73" t="s">
        <v>211</v>
      </c>
      <c r="C1091" t="str">
        <f>A1091&amp;B1091</f>
        <v>Melbourn Primary School2019/2020</v>
      </c>
      <c r="D1091">
        <v>49</v>
      </c>
      <c r="E1091">
        <v>53</v>
      </c>
      <c r="F1091">
        <v>59</v>
      </c>
      <c r="G1091">
        <v>55</v>
      </c>
      <c r="H1091">
        <v>52</v>
      </c>
      <c r="I1091">
        <v>46</v>
      </c>
      <c r="J1091">
        <v>45</v>
      </c>
      <c r="K1091">
        <v>359</v>
      </c>
      <c r="L1091" s="88">
        <v>0</v>
      </c>
    </row>
    <row r="1092" spans="1:12">
      <c r="A1092" s="74" t="s">
        <v>120</v>
      </c>
      <c r="B1092" s="75" t="s">
        <v>212</v>
      </c>
      <c r="C1092" t="str">
        <f>A1092&amp;B1092</f>
        <v>Melbourn Primary School2020/2021</v>
      </c>
      <c r="D1092">
        <v>55</v>
      </c>
      <c r="E1092">
        <v>47</v>
      </c>
      <c r="F1092">
        <v>52</v>
      </c>
      <c r="G1092">
        <v>57</v>
      </c>
      <c r="H1092">
        <v>52</v>
      </c>
      <c r="I1092">
        <v>50</v>
      </c>
      <c r="J1092">
        <v>42</v>
      </c>
      <c r="K1092">
        <v>355</v>
      </c>
      <c r="L1092" s="89">
        <v>0</v>
      </c>
    </row>
    <row r="1093" spans="1:12">
      <c r="A1093" s="74" t="s">
        <v>120</v>
      </c>
      <c r="B1093" s="75" t="s">
        <v>213</v>
      </c>
      <c r="C1093" t="str">
        <f>A1093&amp;B1093</f>
        <v>Melbourn Primary School2021/2022</v>
      </c>
      <c r="D1093">
        <v>57</v>
      </c>
      <c r="E1093">
        <v>60</v>
      </c>
      <c r="F1093">
        <v>53</v>
      </c>
      <c r="G1093">
        <v>56</v>
      </c>
      <c r="H1093">
        <v>60</v>
      </c>
      <c r="I1093">
        <v>58</v>
      </c>
      <c r="J1093">
        <v>50</v>
      </c>
      <c r="K1093">
        <v>394</v>
      </c>
      <c r="L1093" s="89">
        <v>0</v>
      </c>
    </row>
    <row r="1094" spans="1:12">
      <c r="A1094" s="101" t="s">
        <v>120</v>
      </c>
      <c r="B1094" s="76" t="s">
        <v>214</v>
      </c>
      <c r="C1094" t="str">
        <f>A1094&amp;B1094</f>
        <v>Melbourn Primary School2022/2023</v>
      </c>
      <c r="D1094">
        <v>62</v>
      </c>
      <c r="E1094">
        <v>54</v>
      </c>
      <c r="F1094">
        <v>60</v>
      </c>
      <c r="G1094">
        <v>55</v>
      </c>
      <c r="H1094">
        <v>57</v>
      </c>
      <c r="I1094">
        <v>59</v>
      </c>
      <c r="J1094">
        <v>55</v>
      </c>
      <c r="K1094">
        <v>402</v>
      </c>
      <c r="L1094" s="90">
        <v>60</v>
      </c>
    </row>
    <row r="1095" spans="1:12">
      <c r="A1095" s="102" t="s">
        <v>120</v>
      </c>
      <c r="B1095" s="77" t="s">
        <v>215</v>
      </c>
      <c r="C1095" t="str">
        <f>A1095&amp;B1095</f>
        <v>Melbourn Primary School2023/2024</v>
      </c>
      <c r="D1095">
        <v>53</v>
      </c>
      <c r="E1095">
        <v>62</v>
      </c>
      <c r="F1095">
        <v>56</v>
      </c>
      <c r="G1095">
        <v>62</v>
      </c>
      <c r="H1095">
        <v>56</v>
      </c>
      <c r="I1095">
        <v>58</v>
      </c>
      <c r="J1095">
        <v>57</v>
      </c>
      <c r="K1095">
        <v>404</v>
      </c>
      <c r="L1095" s="91">
        <v>60</v>
      </c>
    </row>
    <row r="1096" spans="1:12">
      <c r="A1096" s="102" t="s">
        <v>120</v>
      </c>
      <c r="B1096" s="77" t="s">
        <v>245</v>
      </c>
      <c r="C1096" t="str">
        <f>A1096&amp;B1096</f>
        <v>Melbourn Primary School2024/2025</v>
      </c>
      <c r="D1096">
        <v>59</v>
      </c>
      <c r="E1096">
        <v>53</v>
      </c>
      <c r="F1096">
        <v>64</v>
      </c>
      <c r="G1096">
        <v>58</v>
      </c>
      <c r="H1096">
        <v>63</v>
      </c>
      <c r="I1096">
        <v>57</v>
      </c>
      <c r="J1096">
        <v>56</v>
      </c>
      <c r="K1096">
        <v>410</v>
      </c>
      <c r="L1096" s="91">
        <v>60</v>
      </c>
    </row>
    <row r="1097" spans="1:12">
      <c r="A1097" s="103" t="s">
        <v>120</v>
      </c>
      <c r="B1097" s="77" t="s">
        <v>255</v>
      </c>
      <c r="C1097" t="str">
        <f>A1097&amp;B1097</f>
        <v>Melbourn Primary School2025/2026</v>
      </c>
      <c r="D1097">
        <v>67</v>
      </c>
      <c r="E1097">
        <v>59</v>
      </c>
      <c r="F1097">
        <v>55</v>
      </c>
      <c r="G1097">
        <v>66</v>
      </c>
      <c r="H1097">
        <v>59</v>
      </c>
      <c r="I1097">
        <v>64</v>
      </c>
      <c r="J1097">
        <v>55</v>
      </c>
      <c r="K1097">
        <v>425</v>
      </c>
      <c r="L1097" s="91">
        <v>60</v>
      </c>
    </row>
    <row r="1098" spans="1:12">
      <c r="A1098" s="104" t="s">
        <v>120</v>
      </c>
      <c r="B1098" s="78" t="s">
        <v>256</v>
      </c>
      <c r="C1098" t="str">
        <f>A1098&amp;B1098</f>
        <v>Melbourn Primary School2026/2027</v>
      </c>
      <c r="D1098">
        <v>59</v>
      </c>
      <c r="E1098">
        <v>67</v>
      </c>
      <c r="F1098">
        <v>61</v>
      </c>
      <c r="G1098">
        <v>57</v>
      </c>
      <c r="H1098">
        <v>67</v>
      </c>
      <c r="I1098">
        <v>60</v>
      </c>
      <c r="J1098">
        <v>62</v>
      </c>
      <c r="K1098">
        <v>433</v>
      </c>
      <c r="L1098" s="91">
        <v>60</v>
      </c>
    </row>
    <row r="1099" spans="1:12" ht="15.75" thickBot="1">
      <c r="A1099" s="105" t="s">
        <v>120</v>
      </c>
      <c r="B1099" s="79" t="s">
        <v>266</v>
      </c>
      <c r="C1099" t="str">
        <f>A1099&amp;B1099</f>
        <v>Melbourn Primary School2027/2028</v>
      </c>
      <c r="D1099">
        <v>62</v>
      </c>
      <c r="E1099">
        <v>59</v>
      </c>
      <c r="F1099">
        <v>69</v>
      </c>
      <c r="G1099">
        <v>63</v>
      </c>
      <c r="H1099">
        <v>58</v>
      </c>
      <c r="I1099">
        <v>68</v>
      </c>
      <c r="J1099">
        <v>58</v>
      </c>
      <c r="K1099">
        <v>437</v>
      </c>
      <c r="L1099" s="92">
        <v>60</v>
      </c>
    </row>
    <row r="1100" spans="1:12" ht="15.75" thickTop="1">
      <c r="A1100" s="72" t="s">
        <v>121</v>
      </c>
      <c r="B1100" s="73" t="s">
        <v>211</v>
      </c>
      <c r="C1100" t="str">
        <f>A1100&amp;B1100</f>
        <v>Meldreth Primary School2019/2020</v>
      </c>
      <c r="D1100">
        <v>30</v>
      </c>
      <c r="E1100">
        <v>23</v>
      </c>
      <c r="F1100">
        <v>29</v>
      </c>
      <c r="G1100">
        <v>29</v>
      </c>
      <c r="H1100">
        <v>30</v>
      </c>
      <c r="I1100">
        <v>23</v>
      </c>
      <c r="J1100">
        <v>22</v>
      </c>
      <c r="K1100">
        <v>186</v>
      </c>
      <c r="L1100" s="88">
        <v>0</v>
      </c>
    </row>
    <row r="1101" spans="1:12">
      <c r="A1101" s="74" t="s">
        <v>121</v>
      </c>
      <c r="B1101" s="75" t="s">
        <v>212</v>
      </c>
      <c r="C1101" t="str">
        <f>A1101&amp;B1101</f>
        <v>Meldreth Primary School2020/2021</v>
      </c>
      <c r="D1101">
        <v>31</v>
      </c>
      <c r="E1101">
        <v>28</v>
      </c>
      <c r="F1101">
        <v>26</v>
      </c>
      <c r="G1101">
        <v>30</v>
      </c>
      <c r="H1101">
        <v>29</v>
      </c>
      <c r="I1101">
        <v>31</v>
      </c>
      <c r="J1101">
        <v>21</v>
      </c>
      <c r="K1101">
        <v>196</v>
      </c>
      <c r="L1101" s="89">
        <v>0</v>
      </c>
    </row>
    <row r="1102" spans="1:12">
      <c r="A1102" s="74" t="s">
        <v>121</v>
      </c>
      <c r="B1102" s="75" t="s">
        <v>213</v>
      </c>
      <c r="C1102" t="str">
        <f>A1102&amp;B1102</f>
        <v>Meldreth Primary School2021/2022</v>
      </c>
      <c r="D1102">
        <v>30</v>
      </c>
      <c r="E1102">
        <v>29</v>
      </c>
      <c r="F1102">
        <v>28</v>
      </c>
      <c r="G1102">
        <v>27</v>
      </c>
      <c r="H1102">
        <v>29</v>
      </c>
      <c r="I1102">
        <v>31</v>
      </c>
      <c r="J1102">
        <v>29</v>
      </c>
      <c r="K1102">
        <v>203</v>
      </c>
      <c r="L1102" s="89">
        <v>0</v>
      </c>
    </row>
    <row r="1103" spans="1:12">
      <c r="A1103" s="101" t="s">
        <v>121</v>
      </c>
      <c r="B1103" s="76" t="s">
        <v>214</v>
      </c>
      <c r="C1103" t="str">
        <f>A1103&amp;B1103</f>
        <v>Meldreth Primary School2022/2023</v>
      </c>
      <c r="D1103">
        <v>29</v>
      </c>
      <c r="E1103">
        <v>29</v>
      </c>
      <c r="F1103">
        <v>28</v>
      </c>
      <c r="G1103">
        <v>30</v>
      </c>
      <c r="H1103">
        <v>26</v>
      </c>
      <c r="I1103">
        <v>33</v>
      </c>
      <c r="J1103">
        <v>34</v>
      </c>
      <c r="K1103">
        <v>209</v>
      </c>
      <c r="L1103" s="90">
        <v>30</v>
      </c>
    </row>
    <row r="1104" spans="1:12">
      <c r="A1104" s="102" t="s">
        <v>121</v>
      </c>
      <c r="B1104" s="77" t="s">
        <v>215</v>
      </c>
      <c r="C1104" t="str">
        <f>A1104&amp;B1104</f>
        <v>Meldreth Primary School2023/2024</v>
      </c>
      <c r="D1104">
        <v>28</v>
      </c>
      <c r="E1104">
        <v>27</v>
      </c>
      <c r="F1104">
        <v>29</v>
      </c>
      <c r="G1104">
        <v>30</v>
      </c>
      <c r="H1104">
        <v>29</v>
      </c>
      <c r="I1104">
        <v>29</v>
      </c>
      <c r="J1104">
        <v>34</v>
      </c>
      <c r="K1104">
        <v>206</v>
      </c>
      <c r="L1104" s="91">
        <v>30</v>
      </c>
    </row>
    <row r="1105" spans="1:12">
      <c r="A1105" s="102" t="s">
        <v>121</v>
      </c>
      <c r="B1105" s="77" t="s">
        <v>245</v>
      </c>
      <c r="C1105" t="str">
        <f>A1105&amp;B1105</f>
        <v>Meldreth Primary School2024/2025</v>
      </c>
      <c r="D1105">
        <v>27</v>
      </c>
      <c r="E1105">
        <v>26</v>
      </c>
      <c r="F1105">
        <v>27</v>
      </c>
      <c r="G1105">
        <v>31</v>
      </c>
      <c r="H1105">
        <v>29</v>
      </c>
      <c r="I1105">
        <v>32</v>
      </c>
      <c r="J1105">
        <v>30</v>
      </c>
      <c r="K1105">
        <v>202</v>
      </c>
      <c r="L1105" s="91">
        <v>30</v>
      </c>
    </row>
    <row r="1106" spans="1:12">
      <c r="A1106" s="103" t="s">
        <v>121</v>
      </c>
      <c r="B1106" s="77" t="s">
        <v>255</v>
      </c>
      <c r="C1106" t="str">
        <f>A1106&amp;B1106</f>
        <v>Meldreth Primary School2025/2026</v>
      </c>
      <c r="D1106">
        <v>24</v>
      </c>
      <c r="E1106">
        <v>25</v>
      </c>
      <c r="F1106">
        <v>26</v>
      </c>
      <c r="G1106">
        <v>29</v>
      </c>
      <c r="H1106">
        <v>30</v>
      </c>
      <c r="I1106">
        <v>32</v>
      </c>
      <c r="J1106">
        <v>33</v>
      </c>
      <c r="K1106">
        <v>199</v>
      </c>
      <c r="L1106" s="91">
        <v>30</v>
      </c>
    </row>
    <row r="1107" spans="1:12">
      <c r="A1107" s="104" t="s">
        <v>121</v>
      </c>
      <c r="B1107" s="78" t="s">
        <v>256</v>
      </c>
      <c r="C1107" t="str">
        <f>A1107&amp;B1107</f>
        <v>Meldreth Primary School2026/2027</v>
      </c>
      <c r="D1107">
        <v>26</v>
      </c>
      <c r="E1107">
        <v>22</v>
      </c>
      <c r="F1107">
        <v>25</v>
      </c>
      <c r="G1107">
        <v>28</v>
      </c>
      <c r="H1107">
        <v>28</v>
      </c>
      <c r="I1107">
        <v>33</v>
      </c>
      <c r="J1107">
        <v>33</v>
      </c>
      <c r="K1107">
        <v>195</v>
      </c>
      <c r="L1107" s="91">
        <v>30</v>
      </c>
    </row>
    <row r="1108" spans="1:12" ht="15.75" thickBot="1">
      <c r="A1108" s="105" t="s">
        <v>121</v>
      </c>
      <c r="B1108" s="79" t="s">
        <v>266</v>
      </c>
      <c r="C1108" t="str">
        <f>A1108&amp;B1108</f>
        <v>Meldreth Primary School2027/2028</v>
      </c>
      <c r="D1108">
        <v>26</v>
      </c>
      <c r="E1108">
        <v>24</v>
      </c>
      <c r="F1108">
        <v>22</v>
      </c>
      <c r="G1108">
        <v>27</v>
      </c>
      <c r="H1108">
        <v>27</v>
      </c>
      <c r="I1108">
        <v>31</v>
      </c>
      <c r="J1108">
        <v>34</v>
      </c>
      <c r="K1108">
        <v>191</v>
      </c>
      <c r="L1108" s="92">
        <v>30</v>
      </c>
    </row>
    <row r="1109" spans="1:12" ht="15.75" thickTop="1">
      <c r="A1109" s="72" t="s">
        <v>122</v>
      </c>
      <c r="B1109" s="73" t="s">
        <v>211</v>
      </c>
      <c r="C1109" t="str">
        <f>A1109&amp;B1109</f>
        <v>Farcet CofE (C) Primary School2019/2020</v>
      </c>
      <c r="D1109">
        <v>16</v>
      </c>
      <c r="E1109">
        <v>18</v>
      </c>
      <c r="F1109">
        <v>17</v>
      </c>
      <c r="G1109">
        <v>16</v>
      </c>
      <c r="H1109">
        <v>15</v>
      </c>
      <c r="I1109">
        <v>16</v>
      </c>
      <c r="J1109">
        <v>14</v>
      </c>
      <c r="K1109">
        <v>112</v>
      </c>
      <c r="L1109" s="88">
        <v>0</v>
      </c>
    </row>
    <row r="1110" spans="1:12">
      <c r="A1110" s="74" t="s">
        <v>122</v>
      </c>
      <c r="B1110" s="75" t="s">
        <v>212</v>
      </c>
      <c r="C1110" t="str">
        <f>A1110&amp;B1110</f>
        <v>Farcet CofE (C) Primary School2020/2021</v>
      </c>
      <c r="D1110">
        <v>15</v>
      </c>
      <c r="E1110">
        <v>14</v>
      </c>
      <c r="F1110">
        <v>18</v>
      </c>
      <c r="G1110">
        <v>18</v>
      </c>
      <c r="H1110">
        <v>11</v>
      </c>
      <c r="I1110">
        <v>16</v>
      </c>
      <c r="J1110">
        <v>18</v>
      </c>
      <c r="K1110">
        <v>110</v>
      </c>
      <c r="L1110" s="89">
        <v>0</v>
      </c>
    </row>
    <row r="1111" spans="1:12">
      <c r="A1111" s="74" t="s">
        <v>122</v>
      </c>
      <c r="B1111" s="75" t="s">
        <v>213</v>
      </c>
      <c r="C1111" t="str">
        <f>A1111&amp;B1111</f>
        <v>Farcet CofE (C) Primary School2021/2022</v>
      </c>
      <c r="D1111">
        <v>11</v>
      </c>
      <c r="E1111">
        <v>17</v>
      </c>
      <c r="F1111">
        <v>14</v>
      </c>
      <c r="G1111">
        <v>19</v>
      </c>
      <c r="H1111">
        <v>19</v>
      </c>
      <c r="I1111">
        <v>11</v>
      </c>
      <c r="J1111">
        <v>16</v>
      </c>
      <c r="K1111">
        <v>107</v>
      </c>
      <c r="L1111" s="89">
        <v>0</v>
      </c>
    </row>
    <row r="1112" spans="1:12">
      <c r="A1112" s="101" t="s">
        <v>122</v>
      </c>
      <c r="B1112" s="76" t="s">
        <v>214</v>
      </c>
      <c r="C1112" t="str">
        <f>A1112&amp;B1112</f>
        <v>Farcet CofE (C) Primary School2022/2023</v>
      </c>
      <c r="D1112">
        <v>20</v>
      </c>
      <c r="E1112">
        <v>12</v>
      </c>
      <c r="F1112">
        <v>17</v>
      </c>
      <c r="G1112">
        <v>13</v>
      </c>
      <c r="H1112">
        <v>19</v>
      </c>
      <c r="I1112">
        <v>19</v>
      </c>
      <c r="J1112">
        <v>11</v>
      </c>
      <c r="K1112">
        <v>111</v>
      </c>
      <c r="L1112" s="90">
        <v>20</v>
      </c>
    </row>
    <row r="1113" spans="1:12">
      <c r="A1113" s="102" t="s">
        <v>122</v>
      </c>
      <c r="B1113" s="77" t="s">
        <v>215</v>
      </c>
      <c r="C1113" t="str">
        <f>A1113&amp;B1113</f>
        <v>Farcet CofE (C) Primary School2023/2024</v>
      </c>
      <c r="D1113">
        <v>12</v>
      </c>
      <c r="E1113">
        <v>21</v>
      </c>
      <c r="F1113">
        <v>12</v>
      </c>
      <c r="G1113">
        <v>17</v>
      </c>
      <c r="H1113">
        <v>12</v>
      </c>
      <c r="I1113">
        <v>19</v>
      </c>
      <c r="J1113">
        <v>19</v>
      </c>
      <c r="K1113">
        <v>112</v>
      </c>
      <c r="L1113" s="91">
        <v>20</v>
      </c>
    </row>
    <row r="1114" spans="1:12">
      <c r="A1114" s="102" t="s">
        <v>122</v>
      </c>
      <c r="B1114" s="77" t="s">
        <v>245</v>
      </c>
      <c r="C1114" t="str">
        <f>A1114&amp;B1114</f>
        <v>Farcet CofE (C) Primary School2024/2025</v>
      </c>
      <c r="D1114">
        <v>15</v>
      </c>
      <c r="E1114">
        <v>13</v>
      </c>
      <c r="F1114">
        <v>21</v>
      </c>
      <c r="G1114">
        <v>12</v>
      </c>
      <c r="H1114">
        <v>16</v>
      </c>
      <c r="I1114">
        <v>12</v>
      </c>
      <c r="J1114">
        <v>19</v>
      </c>
      <c r="K1114">
        <v>108</v>
      </c>
      <c r="L1114" s="91">
        <v>20</v>
      </c>
    </row>
    <row r="1115" spans="1:12">
      <c r="A1115" s="103" t="s">
        <v>122</v>
      </c>
      <c r="B1115" s="77" t="s">
        <v>255</v>
      </c>
      <c r="C1115" t="str">
        <f>A1115&amp;B1115</f>
        <v>Farcet CofE (C) Primary School2025/2026</v>
      </c>
      <c r="D1115">
        <v>13</v>
      </c>
      <c r="E1115">
        <v>16</v>
      </c>
      <c r="F1115">
        <v>13</v>
      </c>
      <c r="G1115">
        <v>21</v>
      </c>
      <c r="H1115">
        <v>11</v>
      </c>
      <c r="I1115">
        <v>16</v>
      </c>
      <c r="J1115">
        <v>12</v>
      </c>
      <c r="K1115">
        <v>102</v>
      </c>
      <c r="L1115" s="91">
        <v>20</v>
      </c>
    </row>
    <row r="1116" spans="1:12">
      <c r="A1116" s="104" t="s">
        <v>122</v>
      </c>
      <c r="B1116" s="78" t="s">
        <v>256</v>
      </c>
      <c r="C1116" t="str">
        <f>A1116&amp;B1116</f>
        <v>Farcet CofE (C) Primary School2026/2027</v>
      </c>
      <c r="D1116">
        <v>14</v>
      </c>
      <c r="E1116">
        <v>14</v>
      </c>
      <c r="F1116">
        <v>16</v>
      </c>
      <c r="G1116">
        <v>13</v>
      </c>
      <c r="H1116">
        <v>20</v>
      </c>
      <c r="I1116">
        <v>11</v>
      </c>
      <c r="J1116">
        <v>16</v>
      </c>
      <c r="K1116">
        <v>104</v>
      </c>
      <c r="L1116" s="91">
        <v>20</v>
      </c>
    </row>
    <row r="1117" spans="1:12" ht="15.75" thickBot="1">
      <c r="A1117" s="105" t="s">
        <v>122</v>
      </c>
      <c r="B1117" s="79" t="s">
        <v>266</v>
      </c>
      <c r="C1117" t="str">
        <f>A1117&amp;B1117</f>
        <v>Farcet CofE (C) Primary School2027/2028</v>
      </c>
      <c r="D1117">
        <v>14</v>
      </c>
      <c r="E1117">
        <v>15</v>
      </c>
      <c r="F1117">
        <v>14</v>
      </c>
      <c r="G1117">
        <v>16</v>
      </c>
      <c r="H1117">
        <v>12</v>
      </c>
      <c r="I1117">
        <v>20</v>
      </c>
      <c r="J1117">
        <v>11</v>
      </c>
      <c r="K1117">
        <v>102</v>
      </c>
      <c r="L1117" s="92">
        <v>20</v>
      </c>
    </row>
    <row r="1118" spans="1:12" ht="15.75" thickTop="1">
      <c r="A1118" s="72" t="s">
        <v>123</v>
      </c>
      <c r="B1118" s="73" t="s">
        <v>211</v>
      </c>
      <c r="C1118" t="str">
        <f>A1118&amp;B1118</f>
        <v>Fourfields Community Primary School2019/2020</v>
      </c>
      <c r="D1118">
        <v>88</v>
      </c>
      <c r="E1118">
        <v>59</v>
      </c>
      <c r="F1118">
        <v>60</v>
      </c>
      <c r="G1118">
        <v>62</v>
      </c>
      <c r="H1118">
        <v>62</v>
      </c>
      <c r="I1118">
        <v>59</v>
      </c>
      <c r="J1118">
        <v>60</v>
      </c>
      <c r="K1118">
        <v>450</v>
      </c>
      <c r="L1118" s="88">
        <v>0</v>
      </c>
    </row>
    <row r="1119" spans="1:12">
      <c r="A1119" s="74" t="s">
        <v>123</v>
      </c>
      <c r="B1119" s="75" t="s">
        <v>212</v>
      </c>
      <c r="C1119" t="str">
        <f>A1119&amp;B1119</f>
        <v>Fourfields Community Primary School2020/2021</v>
      </c>
      <c r="D1119">
        <v>58</v>
      </c>
      <c r="E1119">
        <v>88</v>
      </c>
      <c r="F1119">
        <v>61</v>
      </c>
      <c r="G1119">
        <v>60</v>
      </c>
      <c r="H1119">
        <v>60</v>
      </c>
      <c r="I1119">
        <v>59</v>
      </c>
      <c r="J1119">
        <v>60</v>
      </c>
      <c r="K1119">
        <v>446</v>
      </c>
      <c r="L1119" s="89">
        <v>0</v>
      </c>
    </row>
    <row r="1120" spans="1:12">
      <c r="A1120" s="74" t="s">
        <v>123</v>
      </c>
      <c r="B1120" s="75" t="s">
        <v>213</v>
      </c>
      <c r="C1120" t="str">
        <f>A1120&amp;B1120</f>
        <v>Fourfields Community Primary School2021/2022</v>
      </c>
      <c r="D1120">
        <v>59</v>
      </c>
      <c r="E1120">
        <v>58</v>
      </c>
      <c r="F1120">
        <v>89</v>
      </c>
      <c r="G1120">
        <v>60</v>
      </c>
      <c r="H1120">
        <v>60</v>
      </c>
      <c r="I1120">
        <v>59</v>
      </c>
      <c r="J1120">
        <v>60</v>
      </c>
      <c r="K1120">
        <v>445</v>
      </c>
      <c r="L1120" s="89">
        <v>0</v>
      </c>
    </row>
    <row r="1121" spans="1:12">
      <c r="A1121" s="101" t="s">
        <v>123</v>
      </c>
      <c r="B1121" s="76" t="s">
        <v>214</v>
      </c>
      <c r="C1121" t="str">
        <f>A1121&amp;B1121</f>
        <v>Fourfields Community Primary School2022/2023</v>
      </c>
      <c r="D1121">
        <v>59</v>
      </c>
      <c r="E1121">
        <v>60</v>
      </c>
      <c r="F1121">
        <v>60</v>
      </c>
      <c r="G1121">
        <v>90</v>
      </c>
      <c r="H1121">
        <v>60</v>
      </c>
      <c r="I1121">
        <v>61</v>
      </c>
      <c r="J1121">
        <v>58</v>
      </c>
      <c r="K1121">
        <v>448</v>
      </c>
      <c r="L1121" s="90">
        <v>60</v>
      </c>
    </row>
    <row r="1122" spans="1:12">
      <c r="A1122" s="102" t="s">
        <v>123</v>
      </c>
      <c r="B1122" s="77" t="s">
        <v>215</v>
      </c>
      <c r="C1122" t="str">
        <f>A1122&amp;B1122</f>
        <v>Fourfields Community Primary School2023/2024</v>
      </c>
      <c r="D1122">
        <v>60</v>
      </c>
      <c r="E1122">
        <v>60</v>
      </c>
      <c r="F1122">
        <v>62</v>
      </c>
      <c r="G1122">
        <v>60</v>
      </c>
      <c r="H1122">
        <v>90</v>
      </c>
      <c r="I1122">
        <v>60</v>
      </c>
      <c r="J1122">
        <v>61</v>
      </c>
      <c r="K1122">
        <v>453</v>
      </c>
      <c r="L1122" s="91">
        <v>60</v>
      </c>
    </row>
    <row r="1123" spans="1:12">
      <c r="A1123" s="102" t="s">
        <v>123</v>
      </c>
      <c r="B1123" s="77" t="s">
        <v>245</v>
      </c>
      <c r="C1123" t="str">
        <f>A1123&amp;B1123</f>
        <v>Fourfields Community Primary School2024/2025</v>
      </c>
      <c r="D1123">
        <v>51</v>
      </c>
      <c r="E1123">
        <v>61</v>
      </c>
      <c r="F1123">
        <v>62</v>
      </c>
      <c r="G1123">
        <v>62</v>
      </c>
      <c r="H1123">
        <v>60</v>
      </c>
      <c r="I1123">
        <v>90</v>
      </c>
      <c r="J1123">
        <v>60</v>
      </c>
      <c r="K1123">
        <v>446</v>
      </c>
      <c r="L1123" s="91">
        <v>60</v>
      </c>
    </row>
    <row r="1124" spans="1:12">
      <c r="A1124" s="103" t="s">
        <v>123</v>
      </c>
      <c r="B1124" s="77" t="s">
        <v>255</v>
      </c>
      <c r="C1124" t="str">
        <f>A1124&amp;B1124</f>
        <v>Fourfields Community Primary School2025/2026</v>
      </c>
      <c r="D1124">
        <v>57</v>
      </c>
      <c r="E1124">
        <v>52</v>
      </c>
      <c r="F1124">
        <v>63</v>
      </c>
      <c r="G1124">
        <v>62</v>
      </c>
      <c r="H1124">
        <v>62</v>
      </c>
      <c r="I1124">
        <v>60</v>
      </c>
      <c r="J1124">
        <v>90</v>
      </c>
      <c r="K1124">
        <v>446</v>
      </c>
      <c r="L1124" s="91">
        <v>60</v>
      </c>
    </row>
    <row r="1125" spans="1:12">
      <c r="A1125" s="104" t="s">
        <v>123</v>
      </c>
      <c r="B1125" s="78" t="s">
        <v>256</v>
      </c>
      <c r="C1125" t="str">
        <f>A1125&amp;B1125</f>
        <v>Fourfields Community Primary School2026/2027</v>
      </c>
      <c r="D1125">
        <v>55</v>
      </c>
      <c r="E1125">
        <v>58</v>
      </c>
      <c r="F1125">
        <v>54</v>
      </c>
      <c r="G1125">
        <v>63</v>
      </c>
      <c r="H1125">
        <v>62</v>
      </c>
      <c r="I1125">
        <v>62</v>
      </c>
      <c r="J1125">
        <v>60</v>
      </c>
      <c r="K1125">
        <v>414</v>
      </c>
      <c r="L1125" s="91">
        <v>60</v>
      </c>
    </row>
    <row r="1126" spans="1:12" ht="15.75" thickBot="1">
      <c r="A1126" s="105" t="s">
        <v>123</v>
      </c>
      <c r="B1126" s="79" t="s">
        <v>266</v>
      </c>
      <c r="C1126" t="str">
        <f>A1126&amp;B1126</f>
        <v>Fourfields Community Primary School2027/2028</v>
      </c>
      <c r="D1126">
        <v>55</v>
      </c>
      <c r="E1126">
        <v>56</v>
      </c>
      <c r="F1126">
        <v>60</v>
      </c>
      <c r="G1126">
        <v>54</v>
      </c>
      <c r="H1126">
        <v>63</v>
      </c>
      <c r="I1126">
        <v>62</v>
      </c>
      <c r="J1126">
        <v>62</v>
      </c>
      <c r="K1126">
        <v>412</v>
      </c>
      <c r="L1126" s="92">
        <v>60</v>
      </c>
    </row>
    <row r="1127" spans="1:12" ht="15.75" thickTop="1">
      <c r="A1127" s="72" t="s">
        <v>124</v>
      </c>
      <c r="B1127" s="73" t="s">
        <v>211</v>
      </c>
      <c r="C1127" t="str">
        <f>A1127&amp;B1127</f>
        <v>The Elton CofE Primary School of the Foundation of Frances and Jane Proby2019/2020</v>
      </c>
      <c r="D1127">
        <v>23</v>
      </c>
      <c r="E1127">
        <v>22</v>
      </c>
      <c r="F1127">
        <v>21</v>
      </c>
      <c r="G1127">
        <v>19</v>
      </c>
      <c r="H1127">
        <v>19</v>
      </c>
      <c r="I1127">
        <v>20</v>
      </c>
      <c r="J1127">
        <v>18</v>
      </c>
      <c r="K1127">
        <v>142</v>
      </c>
      <c r="L1127" s="88">
        <v>0</v>
      </c>
    </row>
    <row r="1128" spans="1:12">
      <c r="A1128" s="74" t="s">
        <v>124</v>
      </c>
      <c r="B1128" s="75" t="s">
        <v>212</v>
      </c>
      <c r="C1128" t="str">
        <f>A1128&amp;B1128</f>
        <v>The Elton CofE Primary School of the Foundation of Frances and Jane Proby2020/2021</v>
      </c>
      <c r="D1128">
        <v>20</v>
      </c>
      <c r="E1128">
        <v>21</v>
      </c>
      <c r="F1128">
        <v>23</v>
      </c>
      <c r="G1128">
        <v>19</v>
      </c>
      <c r="H1128">
        <v>19</v>
      </c>
      <c r="I1128">
        <v>18</v>
      </c>
      <c r="J1128">
        <v>20</v>
      </c>
      <c r="K1128">
        <v>140</v>
      </c>
      <c r="L1128" s="89">
        <v>0</v>
      </c>
    </row>
    <row r="1129" spans="1:12">
      <c r="A1129" s="74" t="s">
        <v>124</v>
      </c>
      <c r="B1129" s="75" t="s">
        <v>213</v>
      </c>
      <c r="C1129" t="str">
        <f>A1129&amp;B1129</f>
        <v>The Elton CofE Primary School of the Foundation of Frances and Jane Proby2021/2022</v>
      </c>
      <c r="D1129">
        <v>22</v>
      </c>
      <c r="E1129">
        <v>22</v>
      </c>
      <c r="F1129">
        <v>20</v>
      </c>
      <c r="G1129">
        <v>23</v>
      </c>
      <c r="H1129">
        <v>18</v>
      </c>
      <c r="I1129">
        <v>18</v>
      </c>
      <c r="J1129">
        <v>16</v>
      </c>
      <c r="K1129">
        <v>139</v>
      </c>
      <c r="L1129" s="89">
        <v>0</v>
      </c>
    </row>
    <row r="1130" spans="1:12" ht="30">
      <c r="A1130" s="101" t="s">
        <v>124</v>
      </c>
      <c r="B1130" s="76" t="s">
        <v>214</v>
      </c>
      <c r="C1130" t="str">
        <f>A1130&amp;B1130</f>
        <v>The Elton CofE Primary School of the Foundation of Frances and Jane Proby2022/2023</v>
      </c>
      <c r="D1130">
        <v>16</v>
      </c>
      <c r="E1130">
        <v>19</v>
      </c>
      <c r="F1130">
        <v>21</v>
      </c>
      <c r="G1130">
        <v>20</v>
      </c>
      <c r="H1130">
        <v>22</v>
      </c>
      <c r="I1130">
        <v>20</v>
      </c>
      <c r="J1130">
        <v>20</v>
      </c>
      <c r="K1130">
        <v>138</v>
      </c>
      <c r="L1130" s="90">
        <v>20</v>
      </c>
    </row>
    <row r="1131" spans="1:12" ht="30">
      <c r="A1131" s="102" t="s">
        <v>124</v>
      </c>
      <c r="B1131" s="77" t="s">
        <v>215</v>
      </c>
      <c r="C1131" t="str">
        <f>A1131&amp;B1131</f>
        <v>The Elton CofE Primary School of the Foundation of Frances and Jane Proby2023/2024</v>
      </c>
      <c r="D1131">
        <v>18</v>
      </c>
      <c r="E1131">
        <v>15</v>
      </c>
      <c r="F1131">
        <v>18</v>
      </c>
      <c r="G1131">
        <v>21</v>
      </c>
      <c r="H1131">
        <v>19</v>
      </c>
      <c r="I1131">
        <v>23</v>
      </c>
      <c r="J1131">
        <v>20</v>
      </c>
      <c r="K1131">
        <v>134</v>
      </c>
      <c r="L1131" s="91">
        <v>20</v>
      </c>
    </row>
    <row r="1132" spans="1:12" ht="30">
      <c r="A1132" s="102" t="s">
        <v>124</v>
      </c>
      <c r="B1132" s="77" t="s">
        <v>245</v>
      </c>
      <c r="C1132" t="str">
        <f>A1132&amp;B1132</f>
        <v>The Elton CofE Primary School of the Foundation of Frances and Jane Proby2024/2025</v>
      </c>
      <c r="D1132">
        <v>18</v>
      </c>
      <c r="E1132">
        <v>17</v>
      </c>
      <c r="F1132">
        <v>14</v>
      </c>
      <c r="G1132">
        <v>18</v>
      </c>
      <c r="H1132">
        <v>20</v>
      </c>
      <c r="I1132">
        <v>20</v>
      </c>
      <c r="J1132">
        <v>23</v>
      </c>
      <c r="K1132">
        <v>130</v>
      </c>
      <c r="L1132" s="91">
        <v>20</v>
      </c>
    </row>
    <row r="1133" spans="1:12" ht="30">
      <c r="A1133" s="103" t="s">
        <v>124</v>
      </c>
      <c r="B1133" s="77" t="s">
        <v>255</v>
      </c>
      <c r="C1133" t="str">
        <f>A1133&amp;B1133</f>
        <v>The Elton CofE Primary School of the Foundation of Frances and Jane Proby2025/2026</v>
      </c>
      <c r="D1133">
        <v>17</v>
      </c>
      <c r="E1133">
        <v>17</v>
      </c>
      <c r="F1133">
        <v>16</v>
      </c>
      <c r="G1133">
        <v>14</v>
      </c>
      <c r="H1133">
        <v>17</v>
      </c>
      <c r="I1133">
        <v>21</v>
      </c>
      <c r="J1133">
        <v>20</v>
      </c>
      <c r="K1133">
        <v>122</v>
      </c>
      <c r="L1133" s="91">
        <v>20</v>
      </c>
    </row>
    <row r="1134" spans="1:12" ht="30">
      <c r="A1134" s="104" t="s">
        <v>124</v>
      </c>
      <c r="B1134" s="78" t="s">
        <v>256</v>
      </c>
      <c r="C1134" t="str">
        <f>A1134&amp;B1134</f>
        <v>The Elton CofE Primary School of the Foundation of Frances and Jane Proby2026/2027</v>
      </c>
      <c r="D1134">
        <v>18</v>
      </c>
      <c r="E1134">
        <v>16</v>
      </c>
      <c r="F1134">
        <v>16</v>
      </c>
      <c r="G1134">
        <v>16</v>
      </c>
      <c r="H1134">
        <v>13</v>
      </c>
      <c r="I1134">
        <v>18</v>
      </c>
      <c r="J1134">
        <v>21</v>
      </c>
      <c r="K1134">
        <v>118</v>
      </c>
      <c r="L1134" s="91">
        <v>20</v>
      </c>
    </row>
    <row r="1135" spans="1:12" ht="30.75" thickBot="1">
      <c r="A1135" s="105" t="s">
        <v>124</v>
      </c>
      <c r="B1135" s="79" t="s">
        <v>266</v>
      </c>
      <c r="C1135" t="str">
        <f>A1135&amp;B1135</f>
        <v>The Elton CofE Primary School of the Foundation of Frances and Jane Proby2027/2028</v>
      </c>
      <c r="D1135">
        <v>18</v>
      </c>
      <c r="E1135">
        <v>17</v>
      </c>
      <c r="F1135">
        <v>15</v>
      </c>
      <c r="G1135">
        <v>16</v>
      </c>
      <c r="H1135">
        <v>15</v>
      </c>
      <c r="I1135">
        <v>14</v>
      </c>
      <c r="J1135">
        <v>18</v>
      </c>
      <c r="K1135">
        <v>113</v>
      </c>
      <c r="L1135" s="92">
        <v>20</v>
      </c>
    </row>
    <row r="1136" spans="1:12" ht="15.75" thickTop="1">
      <c r="A1136" s="72" t="s">
        <v>125</v>
      </c>
      <c r="B1136" s="73" t="s">
        <v>211</v>
      </c>
      <c r="C1136" t="str">
        <f>A1136&amp;B1136</f>
        <v>William de Yaxley Church of England Academy2019/2020</v>
      </c>
      <c r="D1136">
        <v>0</v>
      </c>
      <c r="E1136">
        <v>0</v>
      </c>
      <c r="F1136">
        <v>0</v>
      </c>
      <c r="G1136">
        <v>54</v>
      </c>
      <c r="H1136">
        <v>43</v>
      </c>
      <c r="I1136">
        <v>57</v>
      </c>
      <c r="J1136">
        <v>56</v>
      </c>
      <c r="K1136">
        <v>210</v>
      </c>
      <c r="L1136" s="88">
        <v>0</v>
      </c>
    </row>
    <row r="1137" spans="1:12">
      <c r="A1137" s="74" t="s">
        <v>125</v>
      </c>
      <c r="B1137" s="75" t="s">
        <v>212</v>
      </c>
      <c r="C1137" t="str">
        <f>A1137&amp;B1137</f>
        <v>William de Yaxley Church of England Academy2020/2021</v>
      </c>
      <c r="D1137">
        <v>0</v>
      </c>
      <c r="E1137">
        <v>0</v>
      </c>
      <c r="F1137">
        <v>0</v>
      </c>
      <c r="G1137">
        <v>62</v>
      </c>
      <c r="H1137">
        <v>56</v>
      </c>
      <c r="I1137">
        <v>41</v>
      </c>
      <c r="J1137">
        <v>59</v>
      </c>
      <c r="K1137">
        <v>218</v>
      </c>
      <c r="L1137" s="89">
        <v>0</v>
      </c>
    </row>
    <row r="1138" spans="1:12">
      <c r="A1138" s="74" t="s">
        <v>125</v>
      </c>
      <c r="B1138" s="75" t="s">
        <v>213</v>
      </c>
      <c r="C1138" t="str">
        <f>A1138&amp;B1138</f>
        <v>William de Yaxley Church of England Academy2021/2022</v>
      </c>
      <c r="D1138">
        <v>0</v>
      </c>
      <c r="E1138">
        <v>0</v>
      </c>
      <c r="F1138">
        <v>0</v>
      </c>
      <c r="G1138">
        <v>55</v>
      </c>
      <c r="H1138">
        <v>60</v>
      </c>
      <c r="I1138">
        <v>55</v>
      </c>
      <c r="J1138">
        <v>42</v>
      </c>
      <c r="K1138">
        <v>212</v>
      </c>
      <c r="L1138" s="89">
        <v>0</v>
      </c>
    </row>
    <row r="1139" spans="1:12" ht="30">
      <c r="A1139" s="101" t="s">
        <v>125</v>
      </c>
      <c r="B1139" s="76" t="s">
        <v>214</v>
      </c>
      <c r="C1139" t="str">
        <f>A1139&amp;B1139</f>
        <v>William de Yaxley Church of England Academy2022/2023</v>
      </c>
      <c r="D1139">
        <v>0</v>
      </c>
      <c r="E1139">
        <v>0</v>
      </c>
      <c r="F1139">
        <v>0</v>
      </c>
      <c r="G1139">
        <v>53</v>
      </c>
      <c r="H1139">
        <v>56</v>
      </c>
      <c r="I1139">
        <v>60</v>
      </c>
      <c r="J1139">
        <v>58</v>
      </c>
      <c r="K1139">
        <v>227</v>
      </c>
      <c r="L1139" s="90">
        <v>64</v>
      </c>
    </row>
    <row r="1140" spans="1:12" ht="30">
      <c r="A1140" s="102" t="s">
        <v>125</v>
      </c>
      <c r="B1140" s="77" t="s">
        <v>215</v>
      </c>
      <c r="C1140" t="str">
        <f>A1140&amp;B1140</f>
        <v>William de Yaxley Church of England Academy2023/2024</v>
      </c>
      <c r="D1140">
        <v>0</v>
      </c>
      <c r="E1140">
        <v>0</v>
      </c>
      <c r="F1140">
        <v>0</v>
      </c>
      <c r="G1140">
        <v>38</v>
      </c>
      <c r="H1140">
        <v>53</v>
      </c>
      <c r="I1140">
        <v>55</v>
      </c>
      <c r="J1140">
        <v>62</v>
      </c>
      <c r="K1140">
        <v>208</v>
      </c>
      <c r="L1140" s="91">
        <v>64</v>
      </c>
    </row>
    <row r="1141" spans="1:12" ht="30">
      <c r="A1141" s="102" t="s">
        <v>125</v>
      </c>
      <c r="B1141" s="77" t="s">
        <v>245</v>
      </c>
      <c r="C1141" t="str">
        <f>A1141&amp;B1141</f>
        <v>William de Yaxley Church of England Academy2024/2025</v>
      </c>
      <c r="D1141">
        <v>0</v>
      </c>
      <c r="E1141">
        <v>0</v>
      </c>
      <c r="F1141">
        <v>0</v>
      </c>
      <c r="G1141">
        <v>39</v>
      </c>
      <c r="H1141">
        <v>38</v>
      </c>
      <c r="I1141">
        <v>52</v>
      </c>
      <c r="J1141">
        <v>57</v>
      </c>
      <c r="K1141">
        <v>186</v>
      </c>
      <c r="L1141" s="91">
        <v>64</v>
      </c>
    </row>
    <row r="1142" spans="1:12" ht="30">
      <c r="A1142" s="103" t="s">
        <v>125</v>
      </c>
      <c r="B1142" s="77" t="s">
        <v>255</v>
      </c>
      <c r="C1142" t="str">
        <f>A1142&amp;B1142</f>
        <v>William de Yaxley Church of England Academy2025/2026</v>
      </c>
      <c r="D1142">
        <v>0</v>
      </c>
      <c r="E1142">
        <v>0</v>
      </c>
      <c r="F1142">
        <v>0</v>
      </c>
      <c r="G1142">
        <v>48</v>
      </c>
      <c r="H1142">
        <v>39</v>
      </c>
      <c r="I1142">
        <v>37</v>
      </c>
      <c r="J1142">
        <v>54</v>
      </c>
      <c r="K1142">
        <v>178</v>
      </c>
      <c r="L1142" s="91">
        <v>64</v>
      </c>
    </row>
    <row r="1143" spans="1:12" ht="30">
      <c r="A1143" s="104" t="s">
        <v>125</v>
      </c>
      <c r="B1143" s="78" t="s">
        <v>256</v>
      </c>
      <c r="C1143" t="str">
        <f>A1143&amp;B1143</f>
        <v>William de Yaxley Church of England Academy2026/2027</v>
      </c>
      <c r="D1143">
        <v>0</v>
      </c>
      <c r="E1143">
        <v>0</v>
      </c>
      <c r="F1143">
        <v>0</v>
      </c>
      <c r="G1143">
        <v>49</v>
      </c>
      <c r="H1143">
        <v>48</v>
      </c>
      <c r="I1143">
        <v>38</v>
      </c>
      <c r="J1143">
        <v>39</v>
      </c>
      <c r="K1143">
        <v>174</v>
      </c>
      <c r="L1143" s="91">
        <v>64</v>
      </c>
    </row>
    <row r="1144" spans="1:12" ht="30.75" thickBot="1">
      <c r="A1144" s="105" t="s">
        <v>125</v>
      </c>
      <c r="B1144" s="79" t="s">
        <v>266</v>
      </c>
      <c r="C1144" t="str">
        <f>A1144&amp;B1144</f>
        <v>William de Yaxley Church of England Academy2027/2028</v>
      </c>
      <c r="D1144">
        <v>0</v>
      </c>
      <c r="E1144">
        <v>0</v>
      </c>
      <c r="F1144">
        <v>0</v>
      </c>
      <c r="G1144">
        <v>46</v>
      </c>
      <c r="H1144">
        <v>49</v>
      </c>
      <c r="I1144">
        <v>47</v>
      </c>
      <c r="J1144">
        <v>40</v>
      </c>
      <c r="K1144">
        <v>182</v>
      </c>
      <c r="L1144" s="92">
        <v>64</v>
      </c>
    </row>
    <row r="1145" spans="1:18" ht="15.75" thickTop="1">
      <c r="A1145" s="72" t="s">
        <v>126</v>
      </c>
      <c r="B1145" s="73" t="s">
        <v>211</v>
      </c>
      <c r="C1145" t="str">
        <f>A1145&amp;B1145</f>
        <v>Yaxley Infant School2019/2020</v>
      </c>
      <c r="D1145">
        <v>51</v>
      </c>
      <c r="E1145">
        <v>56</v>
      </c>
      <c r="F1145">
        <v>61</v>
      </c>
      <c r="G1145">
        <v>0</v>
      </c>
      <c r="H1145">
        <v>0</v>
      </c>
      <c r="I1145">
        <v>0</v>
      </c>
      <c r="J1145">
        <v>0</v>
      </c>
      <c r="K1145">
        <v>168</v>
      </c>
      <c r="L1145" s="88">
        <v>0</v>
      </c>
      <c r="R1145" s="66"/>
    </row>
    <row r="1146" spans="1:18">
      <c r="A1146" s="74" t="s">
        <v>126</v>
      </c>
      <c r="B1146" s="75" t="s">
        <v>212</v>
      </c>
      <c r="C1146" t="str">
        <f>A1146&amp;B1146</f>
        <v>Yaxley Infant School2020/2021</v>
      </c>
      <c r="D1146">
        <v>43</v>
      </c>
      <c r="E1146">
        <v>51</v>
      </c>
      <c r="F1146">
        <v>57</v>
      </c>
      <c r="G1146">
        <v>0</v>
      </c>
      <c r="H1146">
        <v>0</v>
      </c>
      <c r="I1146">
        <v>0</v>
      </c>
      <c r="J1146">
        <v>0</v>
      </c>
      <c r="K1146">
        <v>151</v>
      </c>
      <c r="L1146" s="89">
        <v>0</v>
      </c>
      <c r="R1146" s="66"/>
    </row>
    <row r="1147" spans="1:18">
      <c r="A1147" s="74" t="s">
        <v>126</v>
      </c>
      <c r="B1147" s="75" t="s">
        <v>213</v>
      </c>
      <c r="C1147" t="str">
        <f>A1147&amp;B1147</f>
        <v>Yaxley Infant School2021/2022</v>
      </c>
      <c r="D1147">
        <v>44</v>
      </c>
      <c r="E1147">
        <v>42</v>
      </c>
      <c r="F1147">
        <v>51</v>
      </c>
      <c r="G1147">
        <v>0</v>
      </c>
      <c r="H1147">
        <v>0</v>
      </c>
      <c r="I1147">
        <v>0</v>
      </c>
      <c r="J1147">
        <v>0</v>
      </c>
      <c r="K1147">
        <v>137</v>
      </c>
      <c r="L1147" s="89">
        <v>0</v>
      </c>
      <c r="R1147" s="66"/>
    </row>
    <row r="1148" spans="1:18">
      <c r="A1148" s="101" t="s">
        <v>126</v>
      </c>
      <c r="B1148" s="76" t="s">
        <v>214</v>
      </c>
      <c r="C1148" t="str">
        <f>A1148&amp;B1148</f>
        <v>Yaxley Infant School2022/2023</v>
      </c>
      <c r="D1148">
        <v>52</v>
      </c>
      <c r="E1148">
        <v>41</v>
      </c>
      <c r="F1148">
        <v>38</v>
      </c>
      <c r="G1148">
        <v>0</v>
      </c>
      <c r="H1148">
        <v>0</v>
      </c>
      <c r="I1148">
        <v>0</v>
      </c>
      <c r="J1148">
        <v>0</v>
      </c>
      <c r="K1148">
        <v>131</v>
      </c>
      <c r="L1148" s="90">
        <v>60</v>
      </c>
      <c r="R1148" s="66"/>
    </row>
    <row r="1149" spans="1:18">
      <c r="A1149" s="102" t="s">
        <v>126</v>
      </c>
      <c r="B1149" s="77" t="s">
        <v>215</v>
      </c>
      <c r="C1149" t="str">
        <f>A1149&amp;B1149</f>
        <v>Yaxley Infant School2023/2024</v>
      </c>
      <c r="D1149">
        <v>53</v>
      </c>
      <c r="E1149">
        <v>50</v>
      </c>
      <c r="F1149">
        <v>39</v>
      </c>
      <c r="G1149">
        <v>0</v>
      </c>
      <c r="H1149">
        <v>0</v>
      </c>
      <c r="I1149">
        <v>0</v>
      </c>
      <c r="J1149">
        <v>0</v>
      </c>
      <c r="K1149">
        <v>142</v>
      </c>
      <c r="L1149" s="91">
        <v>60</v>
      </c>
      <c r="R1149" s="66"/>
    </row>
    <row r="1150" spans="1:18">
      <c r="A1150" s="102" t="s">
        <v>126</v>
      </c>
      <c r="B1150" s="77" t="s">
        <v>245</v>
      </c>
      <c r="C1150" t="str">
        <f>A1150&amp;B1150</f>
        <v>Yaxley Infant School2024/2025</v>
      </c>
      <c r="D1150">
        <v>50</v>
      </c>
      <c r="E1150">
        <v>51</v>
      </c>
      <c r="F1150">
        <v>48</v>
      </c>
      <c r="G1150">
        <v>0</v>
      </c>
      <c r="H1150">
        <v>0</v>
      </c>
      <c r="I1150">
        <v>0</v>
      </c>
      <c r="J1150">
        <v>0</v>
      </c>
      <c r="K1150">
        <v>149</v>
      </c>
      <c r="L1150" s="91">
        <v>60</v>
      </c>
      <c r="R1150" s="66"/>
    </row>
    <row r="1151" spans="1:18">
      <c r="A1151" s="103" t="s">
        <v>126</v>
      </c>
      <c r="B1151" s="77" t="s">
        <v>255</v>
      </c>
      <c r="C1151" t="str">
        <f>A1151&amp;B1151</f>
        <v>Yaxley Infant School2025/2026</v>
      </c>
      <c r="D1151">
        <v>44</v>
      </c>
      <c r="E1151">
        <v>48</v>
      </c>
      <c r="F1151">
        <v>49</v>
      </c>
      <c r="G1151">
        <v>0</v>
      </c>
      <c r="H1151">
        <v>0</v>
      </c>
      <c r="I1151">
        <v>0</v>
      </c>
      <c r="J1151">
        <v>0</v>
      </c>
      <c r="K1151">
        <v>141</v>
      </c>
      <c r="L1151" s="91">
        <v>60</v>
      </c>
      <c r="R1151" s="66"/>
    </row>
    <row r="1152" spans="1:18">
      <c r="A1152" s="104" t="s">
        <v>126</v>
      </c>
      <c r="B1152" s="78" t="s">
        <v>256</v>
      </c>
      <c r="C1152" t="str">
        <f>A1152&amp;B1152</f>
        <v>Yaxley Infant School2026/2027</v>
      </c>
      <c r="D1152">
        <v>51</v>
      </c>
      <c r="E1152">
        <v>42</v>
      </c>
      <c r="F1152">
        <v>46</v>
      </c>
      <c r="G1152">
        <v>0</v>
      </c>
      <c r="H1152">
        <v>0</v>
      </c>
      <c r="I1152">
        <v>0</v>
      </c>
      <c r="J1152">
        <v>0</v>
      </c>
      <c r="K1152">
        <v>139</v>
      </c>
      <c r="L1152" s="91">
        <v>60</v>
      </c>
      <c r="R1152" s="66"/>
    </row>
    <row r="1153" spans="1:18" ht="15.75" thickBot="1">
      <c r="A1153" s="105" t="s">
        <v>126</v>
      </c>
      <c r="B1153" s="79" t="s">
        <v>266</v>
      </c>
      <c r="C1153" t="str">
        <f>A1153&amp;B1153</f>
        <v>Yaxley Infant School2027/2028</v>
      </c>
      <c r="D1153">
        <v>47</v>
      </c>
      <c r="E1153">
        <v>49</v>
      </c>
      <c r="F1153">
        <v>40</v>
      </c>
      <c r="G1153">
        <v>0</v>
      </c>
      <c r="H1153">
        <v>0</v>
      </c>
      <c r="I1153">
        <v>0</v>
      </c>
      <c r="J1153">
        <v>0</v>
      </c>
      <c r="K1153">
        <v>136</v>
      </c>
      <c r="L1153" s="92">
        <v>60</v>
      </c>
      <c r="R1153" s="66"/>
    </row>
    <row r="1154" spans="1:12" ht="15.75" thickTop="1">
      <c r="A1154" s="72" t="s">
        <v>127</v>
      </c>
      <c r="B1154" s="73" t="s">
        <v>211</v>
      </c>
      <c r="C1154" t="str">
        <f>A1154&amp;B1154</f>
        <v>Earith Primary School2019/2020</v>
      </c>
      <c r="D1154">
        <v>21</v>
      </c>
      <c r="E1154">
        <v>8</v>
      </c>
      <c r="F1154">
        <v>12</v>
      </c>
      <c r="G1154">
        <v>8</v>
      </c>
      <c r="H1154">
        <v>9</v>
      </c>
      <c r="I1154">
        <v>9</v>
      </c>
      <c r="J1154">
        <v>7</v>
      </c>
      <c r="K1154">
        <v>74</v>
      </c>
      <c r="L1154" s="88">
        <v>0</v>
      </c>
    </row>
    <row r="1155" spans="1:12">
      <c r="A1155" s="74" t="s">
        <v>127</v>
      </c>
      <c r="B1155" s="75" t="s">
        <v>212</v>
      </c>
      <c r="C1155" t="str">
        <f>A1155&amp;B1155</f>
        <v>Earith Primary School2020/2021</v>
      </c>
      <c r="D1155">
        <v>17</v>
      </c>
      <c r="E1155">
        <v>22</v>
      </c>
      <c r="F1155">
        <v>8</v>
      </c>
      <c r="G1155">
        <v>12</v>
      </c>
      <c r="H1155">
        <v>7</v>
      </c>
      <c r="I1155">
        <v>10</v>
      </c>
      <c r="J1155">
        <v>9</v>
      </c>
      <c r="K1155">
        <v>85</v>
      </c>
      <c r="L1155" s="89">
        <v>0</v>
      </c>
    </row>
    <row r="1156" spans="1:12">
      <c r="A1156" s="74" t="s">
        <v>127</v>
      </c>
      <c r="B1156" s="75" t="s">
        <v>213</v>
      </c>
      <c r="C1156" t="str">
        <f>A1156&amp;B1156</f>
        <v>Earith Primary School2021/2022</v>
      </c>
      <c r="D1156">
        <v>12</v>
      </c>
      <c r="E1156">
        <v>17</v>
      </c>
      <c r="F1156">
        <v>23</v>
      </c>
      <c r="G1156">
        <v>8</v>
      </c>
      <c r="H1156">
        <v>12</v>
      </c>
      <c r="I1156">
        <v>8</v>
      </c>
      <c r="J1156">
        <v>10</v>
      </c>
      <c r="K1156">
        <v>90</v>
      </c>
      <c r="L1156" s="89">
        <v>0</v>
      </c>
    </row>
    <row r="1157" spans="1:12">
      <c r="A1157" s="101" t="s">
        <v>127</v>
      </c>
      <c r="B1157" s="76" t="s">
        <v>214</v>
      </c>
      <c r="C1157" t="str">
        <f>A1157&amp;B1157</f>
        <v>Earith Primary School2022/2023</v>
      </c>
      <c r="D1157">
        <v>20</v>
      </c>
      <c r="E1157">
        <v>14</v>
      </c>
      <c r="F1157">
        <v>17</v>
      </c>
      <c r="G1157">
        <v>19</v>
      </c>
      <c r="H1157">
        <v>8</v>
      </c>
      <c r="I1157">
        <v>12</v>
      </c>
      <c r="J1157">
        <v>7</v>
      </c>
      <c r="K1157">
        <v>97</v>
      </c>
      <c r="L1157" s="90">
        <v>20</v>
      </c>
    </row>
    <row r="1158" spans="1:12">
      <c r="A1158" s="102" t="s">
        <v>127</v>
      </c>
      <c r="B1158" s="77" t="s">
        <v>215</v>
      </c>
      <c r="C1158" t="str">
        <f>A1158&amp;B1158</f>
        <v>Earith Primary School2023/2024</v>
      </c>
      <c r="D1158">
        <v>16</v>
      </c>
      <c r="E1158">
        <v>21</v>
      </c>
      <c r="F1158">
        <v>14</v>
      </c>
      <c r="G1158">
        <v>15</v>
      </c>
      <c r="H1158">
        <v>19</v>
      </c>
      <c r="I1158">
        <v>9</v>
      </c>
      <c r="J1158">
        <v>11</v>
      </c>
      <c r="K1158">
        <v>105</v>
      </c>
      <c r="L1158" s="91">
        <v>20</v>
      </c>
    </row>
    <row r="1159" spans="1:12">
      <c r="A1159" s="102" t="s">
        <v>127</v>
      </c>
      <c r="B1159" s="77" t="s">
        <v>245</v>
      </c>
      <c r="C1159" t="str">
        <f>A1159&amp;B1159</f>
        <v>Earith Primary School2024/2025</v>
      </c>
      <c r="D1159">
        <v>16</v>
      </c>
      <c r="E1159">
        <v>17</v>
      </c>
      <c r="F1159">
        <v>21</v>
      </c>
      <c r="G1159">
        <v>12</v>
      </c>
      <c r="H1159">
        <v>15</v>
      </c>
      <c r="I1159">
        <v>20</v>
      </c>
      <c r="J1159">
        <v>8</v>
      </c>
      <c r="K1159">
        <v>109</v>
      </c>
      <c r="L1159" s="91">
        <v>20</v>
      </c>
    </row>
    <row r="1160" spans="1:12">
      <c r="A1160" s="103" t="s">
        <v>127</v>
      </c>
      <c r="B1160" s="77" t="s">
        <v>255</v>
      </c>
      <c r="C1160" t="str">
        <f>A1160&amp;B1160</f>
        <v>Earith Primary School2025/2026</v>
      </c>
      <c r="D1160">
        <v>15</v>
      </c>
      <c r="E1160">
        <v>17</v>
      </c>
      <c r="F1160">
        <v>17</v>
      </c>
      <c r="G1160">
        <v>19</v>
      </c>
      <c r="H1160">
        <v>12</v>
      </c>
      <c r="I1160">
        <v>16</v>
      </c>
      <c r="J1160">
        <v>19</v>
      </c>
      <c r="K1160">
        <v>115</v>
      </c>
      <c r="L1160" s="91">
        <v>20</v>
      </c>
    </row>
    <row r="1161" spans="1:12">
      <c r="A1161" s="104" t="s">
        <v>127</v>
      </c>
      <c r="B1161" s="78" t="s">
        <v>256</v>
      </c>
      <c r="C1161" t="str">
        <f>A1161&amp;B1161</f>
        <v>Earith Primary School2026/2027</v>
      </c>
      <c r="D1161">
        <v>17</v>
      </c>
      <c r="E1161">
        <v>16</v>
      </c>
      <c r="F1161">
        <v>17</v>
      </c>
      <c r="G1161">
        <v>15</v>
      </c>
      <c r="H1161">
        <v>19</v>
      </c>
      <c r="I1161">
        <v>13</v>
      </c>
      <c r="J1161">
        <v>15</v>
      </c>
      <c r="K1161">
        <v>112</v>
      </c>
      <c r="L1161" s="91">
        <v>20</v>
      </c>
    </row>
    <row r="1162" spans="1:12" ht="15.75" thickBot="1">
      <c r="A1162" s="105" t="s">
        <v>127</v>
      </c>
      <c r="B1162" s="79" t="s">
        <v>266</v>
      </c>
      <c r="C1162" t="str">
        <f>A1162&amp;B1162</f>
        <v>Earith Primary School2027/2028</v>
      </c>
      <c r="D1162">
        <v>15</v>
      </c>
      <c r="E1162">
        <v>18</v>
      </c>
      <c r="F1162">
        <v>16</v>
      </c>
      <c r="G1162">
        <v>15</v>
      </c>
      <c r="H1162">
        <v>15</v>
      </c>
      <c r="I1162">
        <v>20</v>
      </c>
      <c r="J1162">
        <v>12</v>
      </c>
      <c r="K1162">
        <v>111</v>
      </c>
      <c r="L1162" s="92">
        <v>20</v>
      </c>
    </row>
    <row r="1163" spans="1:12" ht="15.75" thickTop="1">
      <c r="A1163" s="72" t="s">
        <v>128</v>
      </c>
      <c r="B1163" s="73" t="s">
        <v>211</v>
      </c>
      <c r="C1163" t="str">
        <f>A1163&amp;B1163</f>
        <v>Somersham Primary School2019/2020</v>
      </c>
      <c r="D1163">
        <v>25</v>
      </c>
      <c r="E1163">
        <v>35</v>
      </c>
      <c r="F1163">
        <v>45</v>
      </c>
      <c r="G1163">
        <v>44</v>
      </c>
      <c r="H1163">
        <v>36</v>
      </c>
      <c r="I1163">
        <v>24</v>
      </c>
      <c r="J1163">
        <v>29</v>
      </c>
      <c r="K1163">
        <v>238</v>
      </c>
      <c r="L1163" s="88">
        <v>0</v>
      </c>
    </row>
    <row r="1164" spans="1:12">
      <c r="A1164" s="74" t="s">
        <v>128</v>
      </c>
      <c r="B1164" s="75" t="s">
        <v>212</v>
      </c>
      <c r="C1164" t="str">
        <f>A1164&amp;B1164</f>
        <v>Somersham Primary School2020/2021</v>
      </c>
      <c r="D1164">
        <v>38</v>
      </c>
      <c r="E1164">
        <v>30</v>
      </c>
      <c r="F1164">
        <v>38</v>
      </c>
      <c r="G1164">
        <v>42</v>
      </c>
      <c r="H1164">
        <v>50</v>
      </c>
      <c r="I1164">
        <v>37</v>
      </c>
      <c r="J1164">
        <v>24</v>
      </c>
      <c r="K1164">
        <v>259</v>
      </c>
      <c r="L1164" s="89">
        <v>0</v>
      </c>
    </row>
    <row r="1165" spans="1:12">
      <c r="A1165" s="74" t="s">
        <v>128</v>
      </c>
      <c r="B1165" s="75" t="s">
        <v>213</v>
      </c>
      <c r="C1165" t="str">
        <f>A1165&amp;B1165</f>
        <v>Somersham Primary School2021/2022</v>
      </c>
      <c r="D1165">
        <v>33</v>
      </c>
      <c r="E1165">
        <v>40</v>
      </c>
      <c r="F1165">
        <v>33</v>
      </c>
      <c r="G1165">
        <v>39</v>
      </c>
      <c r="H1165">
        <v>40</v>
      </c>
      <c r="I1165">
        <v>50</v>
      </c>
      <c r="J1165">
        <v>34</v>
      </c>
      <c r="K1165">
        <v>269</v>
      </c>
      <c r="L1165" s="89">
        <v>0</v>
      </c>
    </row>
    <row r="1166" spans="1:12">
      <c r="A1166" s="101" t="s">
        <v>128</v>
      </c>
      <c r="B1166" s="76" t="s">
        <v>214</v>
      </c>
      <c r="C1166" t="str">
        <f>A1166&amp;B1166</f>
        <v>Somersham Primary School2022/2023</v>
      </c>
      <c r="D1166">
        <v>37</v>
      </c>
      <c r="E1166">
        <v>36</v>
      </c>
      <c r="F1166">
        <v>37</v>
      </c>
      <c r="G1166">
        <v>33</v>
      </c>
      <c r="H1166">
        <v>42</v>
      </c>
      <c r="I1166">
        <v>41</v>
      </c>
      <c r="J1166">
        <v>49</v>
      </c>
      <c r="K1166">
        <v>275</v>
      </c>
      <c r="L1166" s="90">
        <v>50</v>
      </c>
    </row>
    <row r="1167" spans="1:12">
      <c r="A1167" s="102" t="s">
        <v>128</v>
      </c>
      <c r="B1167" s="77" t="s">
        <v>215</v>
      </c>
      <c r="C1167" t="str">
        <f>A1167&amp;B1167</f>
        <v>Somersham Primary School2023/2024</v>
      </c>
      <c r="D1167">
        <v>35</v>
      </c>
      <c r="E1167">
        <v>40</v>
      </c>
      <c r="F1167">
        <v>36</v>
      </c>
      <c r="G1167">
        <v>37</v>
      </c>
      <c r="H1167">
        <v>35</v>
      </c>
      <c r="I1167">
        <v>43</v>
      </c>
      <c r="J1167">
        <v>39</v>
      </c>
      <c r="K1167">
        <v>265</v>
      </c>
      <c r="L1167" s="91">
        <v>50</v>
      </c>
    </row>
    <row r="1168" spans="1:12">
      <c r="A1168" s="102" t="s">
        <v>128</v>
      </c>
      <c r="B1168" s="77" t="s">
        <v>245</v>
      </c>
      <c r="C1168" t="str">
        <f>A1168&amp;B1168</f>
        <v>Somersham Primary School2024/2025</v>
      </c>
      <c r="D1168">
        <v>36</v>
      </c>
      <c r="E1168">
        <v>38</v>
      </c>
      <c r="F1168">
        <v>40</v>
      </c>
      <c r="G1168">
        <v>36</v>
      </c>
      <c r="H1168">
        <v>39</v>
      </c>
      <c r="I1168">
        <v>36</v>
      </c>
      <c r="J1168">
        <v>41</v>
      </c>
      <c r="K1168">
        <v>266</v>
      </c>
      <c r="L1168" s="91">
        <v>50</v>
      </c>
    </row>
    <row r="1169" spans="1:12">
      <c r="A1169" s="103" t="s">
        <v>128</v>
      </c>
      <c r="B1169" s="77" t="s">
        <v>255</v>
      </c>
      <c r="C1169" t="str">
        <f>A1169&amp;B1169</f>
        <v>Somersham Primary School2025/2026</v>
      </c>
      <c r="D1169">
        <v>36</v>
      </c>
      <c r="E1169">
        <v>39</v>
      </c>
      <c r="F1169">
        <v>38</v>
      </c>
      <c r="G1169">
        <v>40</v>
      </c>
      <c r="H1169">
        <v>38</v>
      </c>
      <c r="I1169">
        <v>40</v>
      </c>
      <c r="J1169">
        <v>34</v>
      </c>
      <c r="K1169">
        <v>265</v>
      </c>
      <c r="L1169" s="91">
        <v>50</v>
      </c>
    </row>
    <row r="1170" spans="1:12">
      <c r="A1170" s="104" t="s">
        <v>128</v>
      </c>
      <c r="B1170" s="78" t="s">
        <v>256</v>
      </c>
      <c r="C1170" t="str">
        <f>A1170&amp;B1170</f>
        <v>Somersham Primary School2026/2027</v>
      </c>
      <c r="D1170">
        <v>32</v>
      </c>
      <c r="E1170">
        <v>39</v>
      </c>
      <c r="F1170">
        <v>39</v>
      </c>
      <c r="G1170">
        <v>38</v>
      </c>
      <c r="H1170">
        <v>42</v>
      </c>
      <c r="I1170">
        <v>39</v>
      </c>
      <c r="J1170">
        <v>38</v>
      </c>
      <c r="K1170">
        <v>267</v>
      </c>
      <c r="L1170" s="91">
        <v>50</v>
      </c>
    </row>
    <row r="1171" spans="1:12" ht="15.75" thickBot="1">
      <c r="A1171" s="105" t="s">
        <v>128</v>
      </c>
      <c r="B1171" s="79" t="s">
        <v>266</v>
      </c>
      <c r="C1171" t="str">
        <f>A1171&amp;B1171</f>
        <v>Somersham Primary School2027/2028</v>
      </c>
      <c r="D1171">
        <v>33</v>
      </c>
      <c r="E1171">
        <v>35</v>
      </c>
      <c r="F1171">
        <v>39</v>
      </c>
      <c r="G1171">
        <v>39</v>
      </c>
      <c r="H1171">
        <v>40</v>
      </c>
      <c r="I1171">
        <v>43</v>
      </c>
      <c r="J1171">
        <v>37</v>
      </c>
      <c r="K1171">
        <v>266</v>
      </c>
      <c r="L1171" s="92">
        <v>50</v>
      </c>
    </row>
    <row r="1172" spans="1:12" ht="15.75" thickTop="1">
      <c r="A1172" s="72" t="s">
        <v>129</v>
      </c>
      <c r="B1172" s="73" t="s">
        <v>211</v>
      </c>
      <c r="C1172" t="str">
        <f>A1172&amp;B1172</f>
        <v>St Helen's Primary School2019/2020</v>
      </c>
      <c r="D1172">
        <v>28</v>
      </c>
      <c r="E1172">
        <v>30</v>
      </c>
      <c r="F1172">
        <v>24</v>
      </c>
      <c r="G1172">
        <v>16</v>
      </c>
      <c r="H1172">
        <v>23</v>
      </c>
      <c r="I1172">
        <v>24</v>
      </c>
      <c r="J1172">
        <v>15</v>
      </c>
      <c r="K1172">
        <v>160</v>
      </c>
      <c r="L1172" s="88">
        <v>0</v>
      </c>
    </row>
    <row r="1173" spans="1:12">
      <c r="A1173" s="74" t="s">
        <v>129</v>
      </c>
      <c r="B1173" s="75" t="s">
        <v>212</v>
      </c>
      <c r="C1173" t="str">
        <f>A1173&amp;B1173</f>
        <v>St Helen's Primary School2020/2021</v>
      </c>
      <c r="D1173">
        <v>24</v>
      </c>
      <c r="E1173">
        <v>27</v>
      </c>
      <c r="F1173">
        <v>30</v>
      </c>
      <c r="G1173">
        <v>23</v>
      </c>
      <c r="H1173">
        <v>19</v>
      </c>
      <c r="I1173">
        <v>22</v>
      </c>
      <c r="J1173">
        <v>24</v>
      </c>
      <c r="K1173">
        <v>169</v>
      </c>
      <c r="L1173" s="89">
        <v>0</v>
      </c>
    </row>
    <row r="1174" spans="1:12">
      <c r="A1174" s="74" t="s">
        <v>129</v>
      </c>
      <c r="B1174" s="75" t="s">
        <v>213</v>
      </c>
      <c r="C1174" t="str">
        <f>A1174&amp;B1174</f>
        <v>St Helen's Primary School2021/2022</v>
      </c>
      <c r="D1174">
        <v>25</v>
      </c>
      <c r="E1174">
        <v>24</v>
      </c>
      <c r="F1174">
        <v>28</v>
      </c>
      <c r="G1174">
        <v>32</v>
      </c>
      <c r="H1174">
        <v>26</v>
      </c>
      <c r="I1174">
        <v>20</v>
      </c>
      <c r="J1174">
        <v>25</v>
      </c>
      <c r="K1174">
        <v>180</v>
      </c>
      <c r="L1174" s="89">
        <v>0</v>
      </c>
    </row>
    <row r="1175" spans="1:18">
      <c r="A1175" s="101" t="s">
        <v>129</v>
      </c>
      <c r="B1175" s="76" t="s">
        <v>214</v>
      </c>
      <c r="C1175" t="str">
        <f>A1175&amp;B1175</f>
        <v>St Helen's Primary School2022/2023</v>
      </c>
      <c r="D1175">
        <v>31</v>
      </c>
      <c r="E1175">
        <v>26</v>
      </c>
      <c r="F1175">
        <v>23</v>
      </c>
      <c r="G1175">
        <v>27</v>
      </c>
      <c r="H1175">
        <v>32</v>
      </c>
      <c r="I1175">
        <v>24</v>
      </c>
      <c r="J1175">
        <v>20</v>
      </c>
      <c r="K1175">
        <v>183</v>
      </c>
      <c r="L1175" s="90">
        <v>30</v>
      </c>
      <c r="R1175" s="66"/>
    </row>
    <row r="1176" spans="1:18">
      <c r="A1176" s="102" t="s">
        <v>129</v>
      </c>
      <c r="B1176" s="77" t="s">
        <v>215</v>
      </c>
      <c r="C1176" t="str">
        <f>A1176&amp;B1176</f>
        <v>St Helen's Primary School2023/2024</v>
      </c>
      <c r="D1176">
        <v>26</v>
      </c>
      <c r="E1176">
        <v>31</v>
      </c>
      <c r="F1176">
        <v>26</v>
      </c>
      <c r="G1176">
        <v>23</v>
      </c>
      <c r="H1176">
        <v>29</v>
      </c>
      <c r="I1176">
        <v>31</v>
      </c>
      <c r="J1176">
        <v>25</v>
      </c>
      <c r="K1176">
        <v>191</v>
      </c>
      <c r="L1176" s="91">
        <v>30</v>
      </c>
      <c r="R1176" s="66"/>
    </row>
    <row r="1177" spans="1:18">
      <c r="A1177" s="102" t="s">
        <v>129</v>
      </c>
      <c r="B1177" s="77" t="s">
        <v>245</v>
      </c>
      <c r="C1177" t="str">
        <f>A1177&amp;B1177</f>
        <v>St Helen's Primary School2024/2025</v>
      </c>
      <c r="D1177">
        <v>34</v>
      </c>
      <c r="E1177">
        <v>26</v>
      </c>
      <c r="F1177">
        <v>31</v>
      </c>
      <c r="G1177">
        <v>26</v>
      </c>
      <c r="H1177">
        <v>25</v>
      </c>
      <c r="I1177">
        <v>28</v>
      </c>
      <c r="J1177">
        <v>32</v>
      </c>
      <c r="K1177">
        <v>202</v>
      </c>
      <c r="L1177" s="91">
        <v>30</v>
      </c>
      <c r="R1177" s="66"/>
    </row>
    <row r="1178" spans="1:18">
      <c r="A1178" s="103" t="s">
        <v>129</v>
      </c>
      <c r="B1178" s="77" t="s">
        <v>255</v>
      </c>
      <c r="C1178" t="str">
        <f>A1178&amp;B1178</f>
        <v>St Helen's Primary School2025/2026</v>
      </c>
      <c r="D1178">
        <v>36</v>
      </c>
      <c r="E1178">
        <v>34</v>
      </c>
      <c r="F1178">
        <v>26</v>
      </c>
      <c r="G1178">
        <v>31</v>
      </c>
      <c r="H1178">
        <v>28</v>
      </c>
      <c r="I1178">
        <v>24</v>
      </c>
      <c r="J1178">
        <v>29</v>
      </c>
      <c r="K1178">
        <v>208</v>
      </c>
      <c r="L1178" s="91">
        <v>30</v>
      </c>
      <c r="R1178" s="66"/>
    </row>
    <row r="1179" spans="1:18">
      <c r="A1179" s="104" t="s">
        <v>129</v>
      </c>
      <c r="B1179" s="78" t="s">
        <v>256</v>
      </c>
      <c r="C1179" t="str">
        <f>A1179&amp;B1179</f>
        <v>St Helen's Primary School2026/2027</v>
      </c>
      <c r="D1179">
        <v>33</v>
      </c>
      <c r="E1179">
        <v>36</v>
      </c>
      <c r="F1179">
        <v>34</v>
      </c>
      <c r="G1179">
        <v>26</v>
      </c>
      <c r="H1179">
        <v>33</v>
      </c>
      <c r="I1179">
        <v>27</v>
      </c>
      <c r="J1179">
        <v>25</v>
      </c>
      <c r="K1179">
        <v>214</v>
      </c>
      <c r="L1179" s="91">
        <v>30</v>
      </c>
      <c r="R1179" s="66"/>
    </row>
    <row r="1180" spans="1:18" ht="15.75" thickBot="1">
      <c r="A1180" s="105" t="s">
        <v>129</v>
      </c>
      <c r="B1180" s="79" t="s">
        <v>266</v>
      </c>
      <c r="C1180" t="str">
        <f>A1180&amp;B1180</f>
        <v>St Helen's Primary School2027/2028</v>
      </c>
      <c r="D1180">
        <v>34</v>
      </c>
      <c r="E1180">
        <v>33</v>
      </c>
      <c r="F1180">
        <v>36</v>
      </c>
      <c r="G1180">
        <v>34</v>
      </c>
      <c r="H1180">
        <v>28</v>
      </c>
      <c r="I1180">
        <v>32</v>
      </c>
      <c r="J1180">
        <v>28</v>
      </c>
      <c r="K1180">
        <v>225</v>
      </c>
      <c r="L1180" s="92">
        <v>30</v>
      </c>
      <c r="R1180" s="66"/>
    </row>
    <row r="1181" spans="1:12" ht="15.75" thickTop="1">
      <c r="A1181" s="72" t="s">
        <v>130</v>
      </c>
      <c r="B1181" s="73" t="s">
        <v>211</v>
      </c>
      <c r="C1181" t="str">
        <f>A1181&amp;B1181</f>
        <v>Warboys Primary Academy2019/2020</v>
      </c>
      <c r="D1181">
        <v>39</v>
      </c>
      <c r="E1181">
        <v>37</v>
      </c>
      <c r="F1181">
        <v>38</v>
      </c>
      <c r="G1181">
        <v>46</v>
      </c>
      <c r="H1181">
        <v>41</v>
      </c>
      <c r="I1181">
        <v>35</v>
      </c>
      <c r="J1181">
        <v>36</v>
      </c>
      <c r="K1181">
        <v>272</v>
      </c>
      <c r="L1181" s="88">
        <v>0</v>
      </c>
    </row>
    <row r="1182" spans="1:12">
      <c r="A1182" s="74" t="s">
        <v>130</v>
      </c>
      <c r="B1182" s="75" t="s">
        <v>212</v>
      </c>
      <c r="C1182" t="str">
        <f>A1182&amp;B1182</f>
        <v>Warboys Primary Academy2020/2021</v>
      </c>
      <c r="D1182">
        <v>46</v>
      </c>
      <c r="E1182">
        <v>39</v>
      </c>
      <c r="F1182">
        <v>44</v>
      </c>
      <c r="G1182">
        <v>38</v>
      </c>
      <c r="H1182">
        <v>49</v>
      </c>
      <c r="I1182">
        <v>45</v>
      </c>
      <c r="J1182">
        <v>36</v>
      </c>
      <c r="K1182">
        <v>297</v>
      </c>
      <c r="L1182" s="89">
        <v>0</v>
      </c>
    </row>
    <row r="1183" spans="1:12">
      <c r="A1183" s="74" t="s">
        <v>130</v>
      </c>
      <c r="B1183" s="75" t="s">
        <v>213</v>
      </c>
      <c r="C1183" t="str">
        <f>A1183&amp;B1183</f>
        <v>Warboys Primary Academy2021/2022</v>
      </c>
      <c r="D1183">
        <v>48</v>
      </c>
      <c r="E1183">
        <v>56</v>
      </c>
      <c r="F1183">
        <v>41</v>
      </c>
      <c r="G1183">
        <v>49</v>
      </c>
      <c r="H1183">
        <v>37</v>
      </c>
      <c r="I1183">
        <v>49</v>
      </c>
      <c r="J1183">
        <v>46</v>
      </c>
      <c r="K1183">
        <v>326</v>
      </c>
      <c r="L1183" s="89">
        <v>0</v>
      </c>
    </row>
    <row r="1184" spans="1:12">
      <c r="A1184" s="101" t="s">
        <v>130</v>
      </c>
      <c r="B1184" s="76" t="s">
        <v>214</v>
      </c>
      <c r="C1184" t="str">
        <f>A1184&amp;B1184</f>
        <v>Warboys Primary Academy2022/2023</v>
      </c>
      <c r="D1184">
        <v>53</v>
      </c>
      <c r="E1184">
        <v>46</v>
      </c>
      <c r="F1184">
        <v>56</v>
      </c>
      <c r="G1184">
        <v>41</v>
      </c>
      <c r="H1184">
        <v>49</v>
      </c>
      <c r="I1184">
        <v>37</v>
      </c>
      <c r="J1184">
        <v>50</v>
      </c>
      <c r="K1184">
        <v>332</v>
      </c>
      <c r="L1184" s="90">
        <v>60</v>
      </c>
    </row>
    <row r="1185" spans="1:12">
      <c r="A1185" s="102" t="s">
        <v>130</v>
      </c>
      <c r="B1185" s="77" t="s">
        <v>215</v>
      </c>
      <c r="C1185" t="str">
        <f>A1185&amp;B1185</f>
        <v>Warboys Primary Academy2023/2024</v>
      </c>
      <c r="D1185">
        <v>50</v>
      </c>
      <c r="E1185">
        <v>55</v>
      </c>
      <c r="F1185">
        <v>48</v>
      </c>
      <c r="G1185">
        <v>58</v>
      </c>
      <c r="H1185">
        <v>41</v>
      </c>
      <c r="I1185">
        <v>50</v>
      </c>
      <c r="J1185">
        <v>38</v>
      </c>
      <c r="K1185">
        <v>340</v>
      </c>
      <c r="L1185" s="91">
        <v>60</v>
      </c>
    </row>
    <row r="1186" spans="1:12">
      <c r="A1186" s="102" t="s">
        <v>130</v>
      </c>
      <c r="B1186" s="77" t="s">
        <v>245</v>
      </c>
      <c r="C1186" t="str">
        <f>A1186&amp;B1186</f>
        <v>Warboys Primary Academy2024/2025</v>
      </c>
      <c r="D1186">
        <v>49</v>
      </c>
      <c r="E1186">
        <v>52</v>
      </c>
      <c r="F1186">
        <v>57</v>
      </c>
      <c r="G1186">
        <v>50</v>
      </c>
      <c r="H1186">
        <v>58</v>
      </c>
      <c r="I1186">
        <v>42</v>
      </c>
      <c r="J1186">
        <v>51</v>
      </c>
      <c r="K1186">
        <v>359</v>
      </c>
      <c r="L1186" s="91">
        <v>60</v>
      </c>
    </row>
    <row r="1187" spans="1:12">
      <c r="A1187" s="103" t="s">
        <v>130</v>
      </c>
      <c r="B1187" s="77" t="s">
        <v>255</v>
      </c>
      <c r="C1187" t="str">
        <f>A1187&amp;B1187</f>
        <v>Warboys Primary Academy2025/2026</v>
      </c>
      <c r="D1187">
        <v>57</v>
      </c>
      <c r="E1187">
        <v>51</v>
      </c>
      <c r="F1187">
        <v>54</v>
      </c>
      <c r="G1187">
        <v>59</v>
      </c>
      <c r="H1187">
        <v>50</v>
      </c>
      <c r="I1187">
        <v>59</v>
      </c>
      <c r="J1187">
        <v>43</v>
      </c>
      <c r="K1187">
        <v>373</v>
      </c>
      <c r="L1187" s="91">
        <v>60</v>
      </c>
    </row>
    <row r="1188" spans="1:12">
      <c r="A1188" s="104" t="s">
        <v>130</v>
      </c>
      <c r="B1188" s="78" t="s">
        <v>256</v>
      </c>
      <c r="C1188" t="str">
        <f>A1188&amp;B1188</f>
        <v>Warboys Primary Academy2026/2027</v>
      </c>
      <c r="D1188">
        <v>52</v>
      </c>
      <c r="E1188">
        <v>59</v>
      </c>
      <c r="F1188">
        <v>53</v>
      </c>
      <c r="G1188">
        <v>56</v>
      </c>
      <c r="H1188">
        <v>59</v>
      </c>
      <c r="I1188">
        <v>51</v>
      </c>
      <c r="J1188">
        <v>60</v>
      </c>
      <c r="K1188">
        <v>390</v>
      </c>
      <c r="L1188" s="91">
        <v>60</v>
      </c>
    </row>
    <row r="1189" spans="1:12" ht="15.75" thickBot="1">
      <c r="A1189" s="105" t="s">
        <v>130</v>
      </c>
      <c r="B1189" s="79" t="s">
        <v>266</v>
      </c>
      <c r="C1189" t="str">
        <f>A1189&amp;B1189</f>
        <v>Warboys Primary Academy2027/2028</v>
      </c>
      <c r="D1189">
        <v>52</v>
      </c>
      <c r="E1189">
        <v>54</v>
      </c>
      <c r="F1189">
        <v>61</v>
      </c>
      <c r="G1189">
        <v>55</v>
      </c>
      <c r="H1189">
        <v>56</v>
      </c>
      <c r="I1189">
        <v>60</v>
      </c>
      <c r="J1189">
        <v>52</v>
      </c>
      <c r="K1189">
        <v>390</v>
      </c>
      <c r="L1189" s="92">
        <v>60</v>
      </c>
    </row>
    <row r="1190" spans="1:12" ht="15.75" thickTop="1">
      <c r="A1190" s="72" t="s">
        <v>131</v>
      </c>
      <c r="B1190" s="73" t="s">
        <v>211</v>
      </c>
      <c r="C1190" t="str">
        <f>A1190&amp;B1190</f>
        <v>Bury CofE Primary School2019/2020</v>
      </c>
      <c r="D1190">
        <v>29</v>
      </c>
      <c r="E1190">
        <v>30</v>
      </c>
      <c r="F1190">
        <v>19</v>
      </c>
      <c r="G1190">
        <v>27</v>
      </c>
      <c r="H1190">
        <v>30</v>
      </c>
      <c r="I1190">
        <v>28</v>
      </c>
      <c r="J1190">
        <v>26</v>
      </c>
      <c r="K1190">
        <v>189</v>
      </c>
      <c r="L1190" s="88">
        <v>0</v>
      </c>
    </row>
    <row r="1191" spans="1:12">
      <c r="A1191" s="74" t="s">
        <v>131</v>
      </c>
      <c r="B1191" s="75" t="s">
        <v>212</v>
      </c>
      <c r="C1191" t="str">
        <f>A1191&amp;B1191</f>
        <v>Bury CofE Primary School2020/2021</v>
      </c>
      <c r="D1191">
        <v>16</v>
      </c>
      <c r="E1191">
        <v>30</v>
      </c>
      <c r="F1191">
        <v>30</v>
      </c>
      <c r="G1191">
        <v>20</v>
      </c>
      <c r="H1191">
        <v>24</v>
      </c>
      <c r="I1191">
        <v>30</v>
      </c>
      <c r="J1191">
        <v>29</v>
      </c>
      <c r="K1191">
        <v>179</v>
      </c>
      <c r="L1191" s="89">
        <v>0</v>
      </c>
    </row>
    <row r="1192" spans="1:12">
      <c r="A1192" s="74" t="s">
        <v>131</v>
      </c>
      <c r="B1192" s="75" t="s">
        <v>213</v>
      </c>
      <c r="C1192" t="str">
        <f>A1192&amp;B1192</f>
        <v>Bury CofE Primary School2021/2022</v>
      </c>
      <c r="D1192">
        <v>30</v>
      </c>
      <c r="E1192">
        <v>19</v>
      </c>
      <c r="F1192">
        <v>30</v>
      </c>
      <c r="G1192">
        <v>30</v>
      </c>
      <c r="H1192">
        <v>23</v>
      </c>
      <c r="I1192">
        <v>25</v>
      </c>
      <c r="J1192">
        <v>31</v>
      </c>
      <c r="K1192">
        <v>188</v>
      </c>
      <c r="L1192" s="89">
        <v>0</v>
      </c>
    </row>
    <row r="1193" spans="1:12">
      <c r="A1193" s="101" t="s">
        <v>131</v>
      </c>
      <c r="B1193" s="76" t="s">
        <v>214</v>
      </c>
      <c r="C1193" t="str">
        <f>A1193&amp;B1193</f>
        <v>Bury CofE Primary School2022/2023</v>
      </c>
      <c r="D1193">
        <v>27</v>
      </c>
      <c r="E1193">
        <v>30</v>
      </c>
      <c r="F1193">
        <v>21</v>
      </c>
      <c r="G1193">
        <v>31</v>
      </c>
      <c r="H1193">
        <v>32</v>
      </c>
      <c r="I1193">
        <v>28</v>
      </c>
      <c r="J1193">
        <v>26</v>
      </c>
      <c r="K1193">
        <v>195</v>
      </c>
      <c r="L1193" s="90">
        <v>30</v>
      </c>
    </row>
    <row r="1194" spans="1:12">
      <c r="A1194" s="102" t="s">
        <v>131</v>
      </c>
      <c r="B1194" s="77" t="s">
        <v>215</v>
      </c>
      <c r="C1194" t="str">
        <f>A1194&amp;B1194</f>
        <v>Bury CofE Primary School2023/2024</v>
      </c>
      <c r="D1194">
        <v>31</v>
      </c>
      <c r="E1194">
        <v>30</v>
      </c>
      <c r="F1194">
        <v>32</v>
      </c>
      <c r="G1194">
        <v>23</v>
      </c>
      <c r="H1194">
        <v>34</v>
      </c>
      <c r="I1194">
        <v>36</v>
      </c>
      <c r="J1194">
        <v>30</v>
      </c>
      <c r="K1194">
        <v>216</v>
      </c>
      <c r="L1194" s="91">
        <v>30</v>
      </c>
    </row>
    <row r="1195" spans="1:12">
      <c r="A1195" s="102" t="s">
        <v>131</v>
      </c>
      <c r="B1195" s="77" t="s">
        <v>245</v>
      </c>
      <c r="C1195" t="str">
        <f>A1195&amp;B1195</f>
        <v>Bury CofE Primary School2024/2025</v>
      </c>
      <c r="D1195">
        <v>38</v>
      </c>
      <c r="E1195">
        <v>32</v>
      </c>
      <c r="F1195">
        <v>31</v>
      </c>
      <c r="G1195">
        <v>33</v>
      </c>
      <c r="H1195">
        <v>25</v>
      </c>
      <c r="I1195">
        <v>37</v>
      </c>
      <c r="J1195">
        <v>37</v>
      </c>
      <c r="K1195">
        <v>233</v>
      </c>
      <c r="L1195" s="91">
        <v>30</v>
      </c>
    </row>
    <row r="1196" spans="1:12">
      <c r="A1196" s="103" t="s">
        <v>131</v>
      </c>
      <c r="B1196" s="77" t="s">
        <v>255</v>
      </c>
      <c r="C1196" t="str">
        <f>A1196&amp;B1196</f>
        <v>Bury CofE Primary School2025/2026</v>
      </c>
      <c r="D1196">
        <v>35</v>
      </c>
      <c r="E1196">
        <v>39</v>
      </c>
      <c r="F1196">
        <v>33</v>
      </c>
      <c r="G1196">
        <v>32</v>
      </c>
      <c r="H1196">
        <v>35</v>
      </c>
      <c r="I1196">
        <v>28</v>
      </c>
      <c r="J1196">
        <v>38</v>
      </c>
      <c r="K1196">
        <v>240</v>
      </c>
      <c r="L1196" s="91">
        <v>30</v>
      </c>
    </row>
    <row r="1197" spans="1:12">
      <c r="A1197" s="104" t="s">
        <v>131</v>
      </c>
      <c r="B1197" s="78" t="s">
        <v>256</v>
      </c>
      <c r="C1197" t="str">
        <f>A1197&amp;B1197</f>
        <v>Bury CofE Primary School2026/2027</v>
      </c>
      <c r="D1197">
        <v>39</v>
      </c>
      <c r="E1197">
        <v>38</v>
      </c>
      <c r="F1197">
        <v>41</v>
      </c>
      <c r="G1197">
        <v>35</v>
      </c>
      <c r="H1197">
        <v>35</v>
      </c>
      <c r="I1197">
        <v>39</v>
      </c>
      <c r="J1197">
        <v>30</v>
      </c>
      <c r="K1197">
        <v>257</v>
      </c>
      <c r="L1197" s="91">
        <v>30</v>
      </c>
    </row>
    <row r="1198" spans="1:12" ht="15.75" thickBot="1">
      <c r="A1198" s="105" t="s">
        <v>131</v>
      </c>
      <c r="B1198" s="79" t="s">
        <v>266</v>
      </c>
      <c r="C1198" t="str">
        <f>A1198&amp;B1198</f>
        <v>Bury CofE Primary School2027/2028</v>
      </c>
      <c r="D1198">
        <v>45</v>
      </c>
      <c r="E1198">
        <v>42</v>
      </c>
      <c r="F1198">
        <v>40</v>
      </c>
      <c r="G1198">
        <v>43</v>
      </c>
      <c r="H1198">
        <v>38</v>
      </c>
      <c r="I1198">
        <v>39</v>
      </c>
      <c r="J1198">
        <v>41</v>
      </c>
      <c r="K1198">
        <v>288</v>
      </c>
      <c r="L1198" s="92">
        <v>30</v>
      </c>
    </row>
    <row r="1199" spans="1:12" ht="15.75" thickTop="1">
      <c r="A1199" s="72" t="s">
        <v>132</v>
      </c>
      <c r="B1199" s="73" t="s">
        <v>211</v>
      </c>
      <c r="C1199" t="str">
        <f>A1199&amp;B1199</f>
        <v>Ramsey Junior School2019/2020</v>
      </c>
      <c r="D1199">
        <v>0</v>
      </c>
      <c r="E1199">
        <v>0</v>
      </c>
      <c r="F1199">
        <v>0</v>
      </c>
      <c r="G1199">
        <v>55</v>
      </c>
      <c r="H1199">
        <v>67</v>
      </c>
      <c r="I1199">
        <v>47</v>
      </c>
      <c r="J1199">
        <v>63</v>
      </c>
      <c r="K1199">
        <v>232</v>
      </c>
      <c r="L1199" s="88">
        <v>0</v>
      </c>
    </row>
    <row r="1200" spans="1:12">
      <c r="A1200" s="74" t="s">
        <v>132</v>
      </c>
      <c r="B1200" s="75" t="s">
        <v>212</v>
      </c>
      <c r="C1200" t="str">
        <f>A1200&amp;B1200</f>
        <v>Ramsey Junior School2020/2021</v>
      </c>
      <c r="D1200">
        <v>0</v>
      </c>
      <c r="E1200">
        <v>0</v>
      </c>
      <c r="F1200">
        <v>0</v>
      </c>
      <c r="G1200">
        <v>62</v>
      </c>
      <c r="H1200">
        <v>55</v>
      </c>
      <c r="I1200">
        <v>67</v>
      </c>
      <c r="J1200">
        <v>47</v>
      </c>
      <c r="K1200">
        <v>231</v>
      </c>
      <c r="L1200" s="89">
        <v>0</v>
      </c>
    </row>
    <row r="1201" spans="1:12">
      <c r="A1201" s="74" t="s">
        <v>132</v>
      </c>
      <c r="B1201" s="75" t="s">
        <v>213</v>
      </c>
      <c r="C1201" t="str">
        <f>A1201&amp;B1201</f>
        <v>Ramsey Junior School2021/2022</v>
      </c>
      <c r="D1201">
        <v>0</v>
      </c>
      <c r="E1201">
        <v>0</v>
      </c>
      <c r="F1201">
        <v>0</v>
      </c>
      <c r="G1201">
        <v>57</v>
      </c>
      <c r="H1201">
        <v>60</v>
      </c>
      <c r="I1201">
        <v>54</v>
      </c>
      <c r="J1201">
        <v>68</v>
      </c>
      <c r="K1201">
        <v>239</v>
      </c>
      <c r="L1201" s="89">
        <v>0</v>
      </c>
    </row>
    <row r="1202" spans="1:12">
      <c r="A1202" s="101" t="s">
        <v>132</v>
      </c>
      <c r="B1202" s="76" t="s">
        <v>214</v>
      </c>
      <c r="C1202" t="str">
        <f>A1202&amp;B1202</f>
        <v>Ramsey Junior School2022/2023</v>
      </c>
      <c r="D1202">
        <v>0</v>
      </c>
      <c r="E1202">
        <v>0</v>
      </c>
      <c r="F1202">
        <v>0</v>
      </c>
      <c r="G1202">
        <v>76</v>
      </c>
      <c r="H1202">
        <v>66</v>
      </c>
      <c r="I1202">
        <v>68</v>
      </c>
      <c r="J1202">
        <v>57</v>
      </c>
      <c r="K1202">
        <v>267</v>
      </c>
      <c r="L1202" s="90">
        <v>68</v>
      </c>
    </row>
    <row r="1203" spans="1:12">
      <c r="A1203" s="102" t="s">
        <v>132</v>
      </c>
      <c r="B1203" s="77" t="s">
        <v>215</v>
      </c>
      <c r="C1203" t="str">
        <f>A1203&amp;B1203</f>
        <v>Ramsey Junior School2023/2024</v>
      </c>
      <c r="D1203">
        <v>0</v>
      </c>
      <c r="E1203">
        <v>0</v>
      </c>
      <c r="F1203">
        <v>0</v>
      </c>
      <c r="G1203">
        <v>70</v>
      </c>
      <c r="H1203">
        <v>81</v>
      </c>
      <c r="I1203">
        <v>71</v>
      </c>
      <c r="J1203">
        <v>71</v>
      </c>
      <c r="K1203">
        <v>293</v>
      </c>
      <c r="L1203" s="91">
        <v>68</v>
      </c>
    </row>
    <row r="1204" spans="1:12">
      <c r="A1204" s="102" t="s">
        <v>132</v>
      </c>
      <c r="B1204" s="77" t="s">
        <v>245</v>
      </c>
      <c r="C1204" t="str">
        <f>A1204&amp;B1204</f>
        <v>Ramsey Junior School2024/2025</v>
      </c>
      <c r="D1204">
        <v>0</v>
      </c>
      <c r="E1204">
        <v>0</v>
      </c>
      <c r="F1204">
        <v>0</v>
      </c>
      <c r="G1204">
        <v>69</v>
      </c>
      <c r="H1204">
        <v>75</v>
      </c>
      <c r="I1204">
        <v>86</v>
      </c>
      <c r="J1204">
        <v>74</v>
      </c>
      <c r="K1204">
        <v>304</v>
      </c>
      <c r="L1204" s="91">
        <v>68</v>
      </c>
    </row>
    <row r="1205" spans="1:12">
      <c r="A1205" s="103" t="s">
        <v>132</v>
      </c>
      <c r="B1205" s="77" t="s">
        <v>255</v>
      </c>
      <c r="C1205" t="str">
        <f>A1205&amp;B1205</f>
        <v>Ramsey Junior School2025/2026</v>
      </c>
      <c r="D1205">
        <v>0</v>
      </c>
      <c r="E1205">
        <v>0</v>
      </c>
      <c r="F1205">
        <v>0</v>
      </c>
      <c r="G1205">
        <v>71</v>
      </c>
      <c r="H1205">
        <v>76</v>
      </c>
      <c r="I1205">
        <v>82</v>
      </c>
      <c r="J1205">
        <v>91</v>
      </c>
      <c r="K1205">
        <v>320</v>
      </c>
      <c r="L1205" s="91">
        <v>68</v>
      </c>
    </row>
    <row r="1206" spans="1:12">
      <c r="A1206" s="104" t="s">
        <v>132</v>
      </c>
      <c r="B1206" s="78" t="s">
        <v>256</v>
      </c>
      <c r="C1206" t="str">
        <f>A1206&amp;B1206</f>
        <v>Ramsey Junior School2026/2027</v>
      </c>
      <c r="D1206">
        <v>0</v>
      </c>
      <c r="E1206">
        <v>0</v>
      </c>
      <c r="F1206">
        <v>0</v>
      </c>
      <c r="G1206">
        <v>85</v>
      </c>
      <c r="H1206">
        <v>76</v>
      </c>
      <c r="I1206">
        <v>81</v>
      </c>
      <c r="J1206">
        <v>85</v>
      </c>
      <c r="K1206">
        <v>327</v>
      </c>
      <c r="L1206" s="91">
        <v>68</v>
      </c>
    </row>
    <row r="1207" spans="1:12" ht="15.75" thickBot="1">
      <c r="A1207" s="105" t="s">
        <v>132</v>
      </c>
      <c r="B1207" s="79" t="s">
        <v>266</v>
      </c>
      <c r="C1207" t="str">
        <f>A1207&amp;B1207</f>
        <v>Ramsey Junior School2027/2028</v>
      </c>
      <c r="D1207">
        <v>0</v>
      </c>
      <c r="E1207">
        <v>0</v>
      </c>
      <c r="F1207">
        <v>0</v>
      </c>
      <c r="G1207">
        <v>78</v>
      </c>
      <c r="H1207">
        <v>89</v>
      </c>
      <c r="I1207">
        <v>80</v>
      </c>
      <c r="J1207">
        <v>83</v>
      </c>
      <c r="K1207">
        <v>330</v>
      </c>
      <c r="L1207" s="92">
        <v>68</v>
      </c>
    </row>
    <row r="1208" spans="1:12" ht="15.75" thickTop="1">
      <c r="A1208" s="72" t="s">
        <v>133</v>
      </c>
      <c r="B1208" s="73" t="s">
        <v>211</v>
      </c>
      <c r="C1208" t="str">
        <f>A1208&amp;B1208</f>
        <v>Ramsey Spinning Infant School2019/2020</v>
      </c>
      <c r="D1208">
        <v>81</v>
      </c>
      <c r="E1208">
        <v>59</v>
      </c>
      <c r="F1208">
        <v>55</v>
      </c>
      <c r="G1208">
        <v>0</v>
      </c>
      <c r="H1208">
        <v>0</v>
      </c>
      <c r="I1208">
        <v>0</v>
      </c>
      <c r="J1208">
        <v>0</v>
      </c>
      <c r="K1208">
        <v>195</v>
      </c>
      <c r="L1208" s="88">
        <v>0</v>
      </c>
    </row>
    <row r="1209" spans="1:12">
      <c r="A1209" s="74" t="s">
        <v>133</v>
      </c>
      <c r="B1209" s="75" t="s">
        <v>212</v>
      </c>
      <c r="C1209" t="str">
        <f>A1209&amp;B1209</f>
        <v>Ramsey Spinning Infant School2020/2021</v>
      </c>
      <c r="D1209">
        <v>64</v>
      </c>
      <c r="E1209">
        <v>76</v>
      </c>
      <c r="F1209">
        <v>60</v>
      </c>
      <c r="G1209">
        <v>0</v>
      </c>
      <c r="H1209">
        <v>0</v>
      </c>
      <c r="I1209">
        <v>0</v>
      </c>
      <c r="J1209">
        <v>0</v>
      </c>
      <c r="K1209">
        <v>200</v>
      </c>
      <c r="L1209" s="89">
        <v>0</v>
      </c>
    </row>
    <row r="1210" spans="1:12">
      <c r="A1210" s="74" t="s">
        <v>133</v>
      </c>
      <c r="B1210" s="75" t="s">
        <v>213</v>
      </c>
      <c r="C1210" t="str">
        <f>A1210&amp;B1210</f>
        <v>Ramsey Spinning Infant School2021/2022</v>
      </c>
      <c r="D1210">
        <v>62</v>
      </c>
      <c r="E1210">
        <v>67</v>
      </c>
      <c r="F1210">
        <v>75</v>
      </c>
      <c r="G1210">
        <v>0</v>
      </c>
      <c r="H1210">
        <v>0</v>
      </c>
      <c r="I1210">
        <v>0</v>
      </c>
      <c r="J1210">
        <v>0</v>
      </c>
      <c r="K1210">
        <v>204</v>
      </c>
      <c r="L1210" s="89">
        <v>0</v>
      </c>
    </row>
    <row r="1211" spans="1:12">
      <c r="A1211" s="101" t="s">
        <v>133</v>
      </c>
      <c r="B1211" s="76" t="s">
        <v>214</v>
      </c>
      <c r="C1211" t="str">
        <f>A1211&amp;B1211</f>
        <v>Ramsey Spinning Infant School2022/2023</v>
      </c>
      <c r="D1211">
        <v>62</v>
      </c>
      <c r="E1211">
        <v>66</v>
      </c>
      <c r="F1211">
        <v>69</v>
      </c>
      <c r="G1211">
        <v>0</v>
      </c>
      <c r="H1211">
        <v>0</v>
      </c>
      <c r="I1211">
        <v>0</v>
      </c>
      <c r="J1211">
        <v>0</v>
      </c>
      <c r="K1211">
        <v>197</v>
      </c>
      <c r="L1211" s="90">
        <v>90</v>
      </c>
    </row>
    <row r="1212" spans="1:12">
      <c r="A1212" s="102" t="s">
        <v>133</v>
      </c>
      <c r="B1212" s="77" t="s">
        <v>215</v>
      </c>
      <c r="C1212" t="str">
        <f>A1212&amp;B1212</f>
        <v>Ramsey Spinning Infant School2023/2024</v>
      </c>
      <c r="D1212">
        <v>76</v>
      </c>
      <c r="E1212">
        <v>66</v>
      </c>
      <c r="F1212">
        <v>68</v>
      </c>
      <c r="G1212">
        <v>0</v>
      </c>
      <c r="H1212">
        <v>0</v>
      </c>
      <c r="I1212">
        <v>0</v>
      </c>
      <c r="J1212">
        <v>0</v>
      </c>
      <c r="K1212">
        <v>210</v>
      </c>
      <c r="L1212" s="91">
        <v>90</v>
      </c>
    </row>
    <row r="1213" spans="1:12">
      <c r="A1213" s="102" t="s">
        <v>133</v>
      </c>
      <c r="B1213" s="77" t="s">
        <v>245</v>
      </c>
      <c r="C1213" t="str">
        <f>A1213&amp;B1213</f>
        <v>Ramsey Spinning Infant School2024/2025</v>
      </c>
      <c r="D1213">
        <v>70</v>
      </c>
      <c r="E1213">
        <v>80</v>
      </c>
      <c r="F1213">
        <v>68</v>
      </c>
      <c r="G1213">
        <v>0</v>
      </c>
      <c r="H1213">
        <v>0</v>
      </c>
      <c r="I1213">
        <v>0</v>
      </c>
      <c r="J1213">
        <v>0</v>
      </c>
      <c r="K1213">
        <v>218</v>
      </c>
      <c r="L1213" s="91">
        <v>90</v>
      </c>
    </row>
    <row r="1214" spans="1:12">
      <c r="A1214" s="103" t="s">
        <v>133</v>
      </c>
      <c r="B1214" s="77" t="s">
        <v>255</v>
      </c>
      <c r="C1214" t="str">
        <f>A1214&amp;B1214</f>
        <v>Ramsey Spinning Infant School2025/2026</v>
      </c>
      <c r="D1214">
        <v>79</v>
      </c>
      <c r="E1214">
        <v>76</v>
      </c>
      <c r="F1214">
        <v>84</v>
      </c>
      <c r="G1214">
        <v>0</v>
      </c>
      <c r="H1214">
        <v>0</v>
      </c>
      <c r="I1214">
        <v>0</v>
      </c>
      <c r="J1214">
        <v>0</v>
      </c>
      <c r="K1214">
        <v>239</v>
      </c>
      <c r="L1214" s="91">
        <v>90</v>
      </c>
    </row>
    <row r="1215" spans="1:12">
      <c r="A1215" s="104" t="s">
        <v>133</v>
      </c>
      <c r="B1215" s="78" t="s">
        <v>256</v>
      </c>
      <c r="C1215" t="str">
        <f>A1215&amp;B1215</f>
        <v>Ramsey Spinning Infant School2026/2027</v>
      </c>
      <c r="D1215">
        <v>81</v>
      </c>
      <c r="E1215">
        <v>83</v>
      </c>
      <c r="F1215">
        <v>78</v>
      </c>
      <c r="G1215">
        <v>0</v>
      </c>
      <c r="H1215">
        <v>0</v>
      </c>
      <c r="I1215">
        <v>0</v>
      </c>
      <c r="J1215">
        <v>0</v>
      </c>
      <c r="K1215">
        <v>242</v>
      </c>
      <c r="L1215" s="91">
        <v>90</v>
      </c>
    </row>
    <row r="1216" spans="1:12" ht="15.75" thickBot="1">
      <c r="A1216" s="105" t="s">
        <v>133</v>
      </c>
      <c r="B1216" s="79" t="s">
        <v>266</v>
      </c>
      <c r="C1216" t="str">
        <f>A1216&amp;B1216</f>
        <v>Ramsey Spinning Infant School2027/2028</v>
      </c>
      <c r="D1216">
        <v>88</v>
      </c>
      <c r="E1216">
        <v>83</v>
      </c>
      <c r="F1216">
        <v>84</v>
      </c>
      <c r="G1216">
        <v>0</v>
      </c>
      <c r="H1216">
        <v>0</v>
      </c>
      <c r="I1216">
        <v>0</v>
      </c>
      <c r="J1216">
        <v>0</v>
      </c>
      <c r="K1216">
        <v>255</v>
      </c>
      <c r="L1216" s="92">
        <v>90</v>
      </c>
    </row>
    <row r="1217" spans="1:12" ht="15.75" thickTop="1">
      <c r="A1217" s="72" t="s">
        <v>134</v>
      </c>
      <c r="B1217" s="73" t="s">
        <v>211</v>
      </c>
      <c r="C1217" t="str">
        <f>A1217&amp;B1217</f>
        <v>The Ashbeach Primary School2019/2020</v>
      </c>
      <c r="D1217">
        <v>11</v>
      </c>
      <c r="E1217">
        <v>22</v>
      </c>
      <c r="F1217">
        <v>15</v>
      </c>
      <c r="G1217">
        <v>19</v>
      </c>
      <c r="H1217">
        <v>23</v>
      </c>
      <c r="I1217">
        <v>19</v>
      </c>
      <c r="J1217">
        <v>23</v>
      </c>
      <c r="K1217">
        <v>132</v>
      </c>
      <c r="L1217" s="88">
        <v>0</v>
      </c>
    </row>
    <row r="1218" spans="1:12">
      <c r="A1218" s="74" t="s">
        <v>134</v>
      </c>
      <c r="B1218" s="75" t="s">
        <v>212</v>
      </c>
      <c r="C1218" t="str">
        <f>A1218&amp;B1218</f>
        <v>The Ashbeach Primary School2020/2021</v>
      </c>
      <c r="D1218">
        <v>17</v>
      </c>
      <c r="E1218">
        <v>9</v>
      </c>
      <c r="F1218">
        <v>22</v>
      </c>
      <c r="G1218">
        <v>14</v>
      </c>
      <c r="H1218">
        <v>17</v>
      </c>
      <c r="I1218">
        <v>21</v>
      </c>
      <c r="J1218">
        <v>16</v>
      </c>
      <c r="K1218">
        <v>116</v>
      </c>
      <c r="L1218" s="89">
        <v>0</v>
      </c>
    </row>
    <row r="1219" spans="1:12">
      <c r="A1219" s="74" t="s">
        <v>134</v>
      </c>
      <c r="B1219" s="75" t="s">
        <v>213</v>
      </c>
      <c r="C1219" t="str">
        <f>A1219&amp;B1219</f>
        <v>The Ashbeach Primary School2021/2022</v>
      </c>
      <c r="D1219">
        <v>13</v>
      </c>
      <c r="E1219">
        <v>20</v>
      </c>
      <c r="F1219">
        <v>12</v>
      </c>
      <c r="G1219">
        <v>20</v>
      </c>
      <c r="H1219">
        <v>16</v>
      </c>
      <c r="I1219">
        <v>16</v>
      </c>
      <c r="J1219">
        <v>22</v>
      </c>
      <c r="K1219">
        <v>119</v>
      </c>
      <c r="L1219" s="89">
        <v>0</v>
      </c>
    </row>
    <row r="1220" spans="1:12">
      <c r="A1220" s="101" t="s">
        <v>134</v>
      </c>
      <c r="B1220" s="76" t="s">
        <v>214</v>
      </c>
      <c r="C1220" t="str">
        <f>A1220&amp;B1220</f>
        <v>The Ashbeach Primary School2022/2023</v>
      </c>
      <c r="D1220">
        <v>19</v>
      </c>
      <c r="E1220">
        <v>12</v>
      </c>
      <c r="F1220">
        <v>21</v>
      </c>
      <c r="G1220">
        <v>14</v>
      </c>
      <c r="H1220">
        <v>19</v>
      </c>
      <c r="I1220">
        <v>19</v>
      </c>
      <c r="J1220">
        <v>18</v>
      </c>
      <c r="K1220">
        <v>122</v>
      </c>
      <c r="L1220" s="90">
        <v>20</v>
      </c>
    </row>
    <row r="1221" spans="1:12">
      <c r="A1221" s="102" t="s">
        <v>134</v>
      </c>
      <c r="B1221" s="77" t="s">
        <v>215</v>
      </c>
      <c r="C1221" t="str">
        <f>A1221&amp;B1221</f>
        <v>The Ashbeach Primary School2023/2024</v>
      </c>
      <c r="D1221">
        <v>18</v>
      </c>
      <c r="E1221">
        <v>19</v>
      </c>
      <c r="F1221">
        <v>14</v>
      </c>
      <c r="G1221">
        <v>21</v>
      </c>
      <c r="H1221">
        <v>14</v>
      </c>
      <c r="I1221">
        <v>20</v>
      </c>
      <c r="J1221">
        <v>20</v>
      </c>
      <c r="K1221">
        <v>126</v>
      </c>
      <c r="L1221" s="91">
        <v>20</v>
      </c>
    </row>
    <row r="1222" spans="1:12">
      <c r="A1222" s="102" t="s">
        <v>134</v>
      </c>
      <c r="B1222" s="77" t="s">
        <v>245</v>
      </c>
      <c r="C1222" t="str">
        <f>A1222&amp;B1222</f>
        <v>The Ashbeach Primary School2024/2025</v>
      </c>
      <c r="D1222">
        <v>22</v>
      </c>
      <c r="E1222">
        <v>18</v>
      </c>
      <c r="F1222">
        <v>21</v>
      </c>
      <c r="G1222">
        <v>14</v>
      </c>
      <c r="H1222">
        <v>21</v>
      </c>
      <c r="I1222">
        <v>15</v>
      </c>
      <c r="J1222">
        <v>21</v>
      </c>
      <c r="K1222">
        <v>132</v>
      </c>
      <c r="L1222" s="91">
        <v>20</v>
      </c>
    </row>
    <row r="1223" spans="1:12">
      <c r="A1223" s="103" t="s">
        <v>134</v>
      </c>
      <c r="B1223" s="77" t="s">
        <v>255</v>
      </c>
      <c r="C1223" t="str">
        <f>A1223&amp;B1223</f>
        <v>The Ashbeach Primary School2025/2026</v>
      </c>
      <c r="D1223">
        <v>18</v>
      </c>
      <c r="E1223">
        <v>22</v>
      </c>
      <c r="F1223">
        <v>20</v>
      </c>
      <c r="G1223">
        <v>21</v>
      </c>
      <c r="H1223">
        <v>14</v>
      </c>
      <c r="I1223">
        <v>22</v>
      </c>
      <c r="J1223">
        <v>16</v>
      </c>
      <c r="K1223">
        <v>133</v>
      </c>
      <c r="L1223" s="91">
        <v>20</v>
      </c>
    </row>
    <row r="1224" spans="1:12">
      <c r="A1224" s="104" t="s">
        <v>134</v>
      </c>
      <c r="B1224" s="78" t="s">
        <v>256</v>
      </c>
      <c r="C1224" t="str">
        <f>A1224&amp;B1224</f>
        <v>The Ashbeach Primary School2026/2027</v>
      </c>
      <c r="D1224">
        <v>19</v>
      </c>
      <c r="E1224">
        <v>18</v>
      </c>
      <c r="F1224">
        <v>24</v>
      </c>
      <c r="G1224">
        <v>20</v>
      </c>
      <c r="H1224">
        <v>21</v>
      </c>
      <c r="I1224">
        <v>15</v>
      </c>
      <c r="J1224">
        <v>23</v>
      </c>
      <c r="K1224">
        <v>140</v>
      </c>
      <c r="L1224" s="91">
        <v>20</v>
      </c>
    </row>
    <row r="1225" spans="1:12" ht="15.75" thickBot="1">
      <c r="A1225" s="105" t="s">
        <v>134</v>
      </c>
      <c r="B1225" s="79" t="s">
        <v>266</v>
      </c>
      <c r="C1225" t="str">
        <f>A1225&amp;B1225</f>
        <v>The Ashbeach Primary School2027/2028</v>
      </c>
      <c r="D1225">
        <v>20</v>
      </c>
      <c r="E1225">
        <v>19</v>
      </c>
      <c r="F1225">
        <v>20</v>
      </c>
      <c r="G1225">
        <v>24</v>
      </c>
      <c r="H1225">
        <v>20</v>
      </c>
      <c r="I1225">
        <v>22</v>
      </c>
      <c r="J1225">
        <v>16</v>
      </c>
      <c r="K1225">
        <v>141</v>
      </c>
      <c r="L1225" s="92">
        <v>20</v>
      </c>
    </row>
    <row r="1226" spans="1:12" ht="15.75" thickTop="1">
      <c r="A1226" s="72" t="s">
        <v>135</v>
      </c>
      <c r="B1226" s="73" t="s">
        <v>211</v>
      </c>
      <c r="C1226" t="str">
        <f>A1226&amp;B1226</f>
        <v>Upwood Primary Academy2019/2020</v>
      </c>
      <c r="D1226">
        <v>15</v>
      </c>
      <c r="E1226">
        <v>30</v>
      </c>
      <c r="F1226">
        <v>30</v>
      </c>
      <c r="G1226">
        <v>25</v>
      </c>
      <c r="H1226">
        <v>30</v>
      </c>
      <c r="I1226">
        <v>27</v>
      </c>
      <c r="J1226">
        <v>29</v>
      </c>
      <c r="K1226">
        <v>186</v>
      </c>
      <c r="L1226" s="88">
        <v>0</v>
      </c>
    </row>
    <row r="1227" spans="1:12">
      <c r="A1227" s="74" t="s">
        <v>135</v>
      </c>
      <c r="B1227" s="75" t="s">
        <v>212</v>
      </c>
      <c r="C1227" t="str">
        <f>A1227&amp;B1227</f>
        <v>Upwood Primary Academy2020/2021</v>
      </c>
      <c r="D1227">
        <v>32</v>
      </c>
      <c r="E1227">
        <v>15</v>
      </c>
      <c r="F1227">
        <v>30</v>
      </c>
      <c r="G1227">
        <v>30</v>
      </c>
      <c r="H1227">
        <v>25</v>
      </c>
      <c r="I1227">
        <v>30</v>
      </c>
      <c r="J1227">
        <v>26</v>
      </c>
      <c r="K1227">
        <v>188</v>
      </c>
      <c r="L1227" s="89">
        <v>0</v>
      </c>
    </row>
    <row r="1228" spans="1:12">
      <c r="A1228" s="74" t="s">
        <v>135</v>
      </c>
      <c r="B1228" s="75" t="s">
        <v>213</v>
      </c>
      <c r="C1228" t="str">
        <f>A1228&amp;B1228</f>
        <v>Upwood Primary Academy2021/2022</v>
      </c>
      <c r="D1228">
        <v>25</v>
      </c>
      <c r="E1228">
        <v>32</v>
      </c>
      <c r="F1228">
        <v>14</v>
      </c>
      <c r="G1228">
        <v>32</v>
      </c>
      <c r="H1228">
        <v>31</v>
      </c>
      <c r="I1228">
        <v>27</v>
      </c>
      <c r="J1228">
        <v>31</v>
      </c>
      <c r="K1228">
        <v>192</v>
      </c>
      <c r="L1228" s="89">
        <v>0</v>
      </c>
    </row>
    <row r="1229" spans="1:12">
      <c r="A1229" s="101" t="s">
        <v>135</v>
      </c>
      <c r="B1229" s="76" t="s">
        <v>214</v>
      </c>
      <c r="C1229" t="str">
        <f>A1229&amp;B1229</f>
        <v>Upwood Primary Academy2022/2023</v>
      </c>
      <c r="D1229">
        <v>26</v>
      </c>
      <c r="E1229">
        <v>27</v>
      </c>
      <c r="F1229">
        <v>33</v>
      </c>
      <c r="G1229">
        <v>17</v>
      </c>
      <c r="H1229">
        <v>31</v>
      </c>
      <c r="I1229">
        <v>31</v>
      </c>
      <c r="J1229">
        <v>28</v>
      </c>
      <c r="K1229">
        <v>193</v>
      </c>
      <c r="L1229" s="90">
        <v>30</v>
      </c>
    </row>
    <row r="1230" spans="1:12">
      <c r="A1230" s="102" t="s">
        <v>135</v>
      </c>
      <c r="B1230" s="77" t="s">
        <v>215</v>
      </c>
      <c r="C1230" t="str">
        <f>A1230&amp;B1230</f>
        <v>Upwood Primary Academy2023/2024</v>
      </c>
      <c r="D1230">
        <v>31</v>
      </c>
      <c r="E1230">
        <v>27</v>
      </c>
      <c r="F1230">
        <v>27</v>
      </c>
      <c r="G1230">
        <v>35</v>
      </c>
      <c r="H1230">
        <v>17</v>
      </c>
      <c r="I1230">
        <v>32</v>
      </c>
      <c r="J1230">
        <v>32</v>
      </c>
      <c r="K1230">
        <v>201</v>
      </c>
      <c r="L1230" s="91">
        <v>30</v>
      </c>
    </row>
    <row r="1231" spans="1:12">
      <c r="A1231" s="102" t="s">
        <v>135</v>
      </c>
      <c r="B1231" s="77" t="s">
        <v>245</v>
      </c>
      <c r="C1231" t="str">
        <f>A1231&amp;B1231</f>
        <v>Upwood Primary Academy2024/2025</v>
      </c>
      <c r="D1231">
        <v>28</v>
      </c>
      <c r="E1231">
        <v>32</v>
      </c>
      <c r="F1231">
        <v>27</v>
      </c>
      <c r="G1231">
        <v>29</v>
      </c>
      <c r="H1231">
        <v>35</v>
      </c>
      <c r="I1231">
        <v>18</v>
      </c>
      <c r="J1231">
        <v>33</v>
      </c>
      <c r="K1231">
        <v>202</v>
      </c>
      <c r="L1231" s="91">
        <v>30</v>
      </c>
    </row>
    <row r="1232" spans="1:12">
      <c r="A1232" s="103" t="s">
        <v>135</v>
      </c>
      <c r="B1232" s="77" t="s">
        <v>255</v>
      </c>
      <c r="C1232" t="str">
        <f>A1232&amp;B1232</f>
        <v>Upwood Primary Academy2025/2026</v>
      </c>
      <c r="D1232">
        <v>26</v>
      </c>
      <c r="E1232">
        <v>29</v>
      </c>
      <c r="F1232">
        <v>32</v>
      </c>
      <c r="G1232">
        <v>29</v>
      </c>
      <c r="H1232">
        <v>29</v>
      </c>
      <c r="I1232">
        <v>36</v>
      </c>
      <c r="J1232">
        <v>19</v>
      </c>
      <c r="K1232">
        <v>200</v>
      </c>
      <c r="L1232" s="91">
        <v>30</v>
      </c>
    </row>
    <row r="1233" spans="1:12">
      <c r="A1233" s="104" t="s">
        <v>135</v>
      </c>
      <c r="B1233" s="78" t="s">
        <v>256</v>
      </c>
      <c r="C1233" t="str">
        <f>A1233&amp;B1233</f>
        <v>Upwood Primary Academy2026/2027</v>
      </c>
      <c r="D1233">
        <v>28</v>
      </c>
      <c r="E1233">
        <v>27</v>
      </c>
      <c r="F1233">
        <v>29</v>
      </c>
      <c r="G1233">
        <v>34</v>
      </c>
      <c r="H1233">
        <v>29</v>
      </c>
      <c r="I1233">
        <v>30</v>
      </c>
      <c r="J1233">
        <v>37</v>
      </c>
      <c r="K1233">
        <v>214</v>
      </c>
      <c r="L1233" s="91">
        <v>30</v>
      </c>
    </row>
    <row r="1234" spans="1:12" ht="15.75" thickBot="1">
      <c r="A1234" s="105" t="s">
        <v>135</v>
      </c>
      <c r="B1234" s="79" t="s">
        <v>266</v>
      </c>
      <c r="C1234" t="str">
        <f>A1234&amp;B1234</f>
        <v>Upwood Primary Academy2027/2028</v>
      </c>
      <c r="D1234">
        <v>27</v>
      </c>
      <c r="E1234">
        <v>29</v>
      </c>
      <c r="F1234">
        <v>27</v>
      </c>
      <c r="G1234">
        <v>31</v>
      </c>
      <c r="H1234">
        <v>34</v>
      </c>
      <c r="I1234">
        <v>30</v>
      </c>
      <c r="J1234">
        <v>31</v>
      </c>
      <c r="K1234">
        <v>209</v>
      </c>
      <c r="L1234" s="92">
        <v>30</v>
      </c>
    </row>
    <row r="1235" spans="1:12" ht="15.75" thickTop="1">
      <c r="A1235" s="72" t="s">
        <v>136</v>
      </c>
      <c r="B1235" s="73" t="s">
        <v>211</v>
      </c>
      <c r="C1235" t="str">
        <f>A1235&amp;B1235</f>
        <v>Duxford Church of England Community Primary School2019/2020</v>
      </c>
      <c r="D1235">
        <v>28</v>
      </c>
      <c r="E1235">
        <v>23</v>
      </c>
      <c r="F1235">
        <v>35</v>
      </c>
      <c r="G1235">
        <v>28</v>
      </c>
      <c r="H1235">
        <v>35</v>
      </c>
      <c r="I1235">
        <v>30</v>
      </c>
      <c r="J1235">
        <v>35</v>
      </c>
      <c r="K1235">
        <v>214</v>
      </c>
      <c r="L1235" s="88">
        <v>0</v>
      </c>
    </row>
    <row r="1236" spans="1:12">
      <c r="A1236" s="74" t="s">
        <v>136</v>
      </c>
      <c r="B1236" s="75" t="s">
        <v>212</v>
      </c>
      <c r="C1236" t="str">
        <f>A1236&amp;B1236</f>
        <v>Duxford Church of England Community Primary School2020/2021</v>
      </c>
      <c r="D1236">
        <v>25</v>
      </c>
      <c r="E1236">
        <v>27</v>
      </c>
      <c r="F1236">
        <v>23</v>
      </c>
      <c r="G1236">
        <v>31</v>
      </c>
      <c r="H1236">
        <v>28</v>
      </c>
      <c r="I1236">
        <v>34</v>
      </c>
      <c r="J1236">
        <v>31</v>
      </c>
      <c r="K1236">
        <v>199</v>
      </c>
      <c r="L1236" s="89">
        <v>0</v>
      </c>
    </row>
    <row r="1237" spans="1:12">
      <c r="A1237" s="74" t="s">
        <v>136</v>
      </c>
      <c r="B1237" s="75" t="s">
        <v>213</v>
      </c>
      <c r="C1237" t="str">
        <f>A1237&amp;B1237</f>
        <v>Duxford Church of England Community Primary School2021/2022</v>
      </c>
      <c r="D1237">
        <v>21</v>
      </c>
      <c r="E1237">
        <v>22</v>
      </c>
      <c r="F1237">
        <v>23</v>
      </c>
      <c r="G1237">
        <v>23</v>
      </c>
      <c r="H1237">
        <v>31</v>
      </c>
      <c r="I1237">
        <v>28</v>
      </c>
      <c r="J1237">
        <v>32</v>
      </c>
      <c r="K1237">
        <v>180</v>
      </c>
      <c r="L1237" s="89">
        <v>0</v>
      </c>
    </row>
    <row r="1238" spans="1:12" ht="30">
      <c r="A1238" s="101" t="s">
        <v>136</v>
      </c>
      <c r="B1238" s="76" t="s">
        <v>214</v>
      </c>
      <c r="C1238" t="str">
        <f>A1238&amp;B1238</f>
        <v>Duxford Church of England Community Primary School2022/2023</v>
      </c>
      <c r="D1238">
        <v>22</v>
      </c>
      <c r="E1238">
        <v>22</v>
      </c>
      <c r="F1238">
        <v>31</v>
      </c>
      <c r="G1238">
        <v>24</v>
      </c>
      <c r="H1238">
        <v>22</v>
      </c>
      <c r="I1238">
        <v>35</v>
      </c>
      <c r="J1238">
        <v>26</v>
      </c>
      <c r="K1238">
        <v>182</v>
      </c>
      <c r="L1238" s="90">
        <v>35</v>
      </c>
    </row>
    <row r="1239" spans="1:12" ht="30">
      <c r="A1239" s="102" t="s">
        <v>136</v>
      </c>
      <c r="B1239" s="77" t="s">
        <v>215</v>
      </c>
      <c r="C1239" t="str">
        <f>A1239&amp;B1239</f>
        <v>Duxford Church of England Community Primary School2023/2024</v>
      </c>
      <c r="D1239">
        <v>21</v>
      </c>
      <c r="E1239">
        <v>21</v>
      </c>
      <c r="F1239">
        <v>25</v>
      </c>
      <c r="G1239">
        <v>31</v>
      </c>
      <c r="H1239">
        <v>23</v>
      </c>
      <c r="I1239">
        <v>24</v>
      </c>
      <c r="J1239">
        <v>33</v>
      </c>
      <c r="K1239">
        <v>178</v>
      </c>
      <c r="L1239" s="91">
        <v>35</v>
      </c>
    </row>
    <row r="1240" spans="1:12" ht="30">
      <c r="A1240" s="102" t="s">
        <v>136</v>
      </c>
      <c r="B1240" s="77" t="s">
        <v>245</v>
      </c>
      <c r="C1240" t="str">
        <f>A1240&amp;B1240</f>
        <v>Duxford Church of England Community Primary School2024/2025</v>
      </c>
      <c r="D1240">
        <v>20</v>
      </c>
      <c r="E1240">
        <v>20</v>
      </c>
      <c r="F1240">
        <v>24</v>
      </c>
      <c r="G1240">
        <v>25</v>
      </c>
      <c r="H1240">
        <v>30</v>
      </c>
      <c r="I1240">
        <v>25</v>
      </c>
      <c r="J1240">
        <v>22</v>
      </c>
      <c r="K1240">
        <v>166</v>
      </c>
      <c r="L1240" s="91">
        <v>35</v>
      </c>
    </row>
    <row r="1241" spans="1:12" ht="30">
      <c r="A1241" s="103" t="s">
        <v>136</v>
      </c>
      <c r="B1241" s="77" t="s">
        <v>255</v>
      </c>
      <c r="C1241" t="str">
        <f>A1241&amp;B1241</f>
        <v>Duxford Church of England Community Primary School2025/2026</v>
      </c>
      <c r="D1241">
        <v>21</v>
      </c>
      <c r="E1241">
        <v>19</v>
      </c>
      <c r="F1241">
        <v>23</v>
      </c>
      <c r="G1241">
        <v>24</v>
      </c>
      <c r="H1241">
        <v>24</v>
      </c>
      <c r="I1241">
        <v>32</v>
      </c>
      <c r="J1241">
        <v>23</v>
      </c>
      <c r="K1241">
        <v>166</v>
      </c>
      <c r="L1241" s="91">
        <v>35</v>
      </c>
    </row>
    <row r="1242" spans="1:12" ht="30">
      <c r="A1242" s="104" t="s">
        <v>136</v>
      </c>
      <c r="B1242" s="78" t="s">
        <v>256</v>
      </c>
      <c r="C1242" t="str">
        <f>A1242&amp;B1242</f>
        <v>Duxford Church of England Community Primary School2026/2027</v>
      </c>
      <c r="D1242">
        <v>30</v>
      </c>
      <c r="E1242">
        <v>28</v>
      </c>
      <c r="F1242">
        <v>28</v>
      </c>
      <c r="G1242">
        <v>29</v>
      </c>
      <c r="H1242">
        <v>29</v>
      </c>
      <c r="I1242">
        <v>32</v>
      </c>
      <c r="J1242">
        <v>36</v>
      </c>
      <c r="K1242">
        <v>212</v>
      </c>
      <c r="L1242" s="91">
        <v>35</v>
      </c>
    </row>
    <row r="1243" spans="1:12" ht="30.75" thickBot="1">
      <c r="A1243" s="105" t="s">
        <v>136</v>
      </c>
      <c r="B1243" s="79" t="s">
        <v>266</v>
      </c>
      <c r="C1243" t="str">
        <f>A1243&amp;B1243</f>
        <v>Duxford Church of England Community Primary School2027/2028</v>
      </c>
      <c r="D1243">
        <v>42</v>
      </c>
      <c r="E1243">
        <v>37</v>
      </c>
      <c r="F1243">
        <v>37</v>
      </c>
      <c r="G1243">
        <v>34</v>
      </c>
      <c r="H1243">
        <v>34</v>
      </c>
      <c r="I1243">
        <v>37</v>
      </c>
      <c r="J1243">
        <v>36</v>
      </c>
      <c r="K1243">
        <v>257</v>
      </c>
      <c r="L1243" s="92">
        <v>35</v>
      </c>
    </row>
    <row r="1244" spans="1:12" ht="15.75" thickTop="1">
      <c r="A1244" s="72" t="s">
        <v>137</v>
      </c>
      <c r="B1244" s="73" t="s">
        <v>211</v>
      </c>
      <c r="C1244" t="str">
        <f>A1244&amp;B1244</f>
        <v>William Westley Church of England VC Primary School2019/2020</v>
      </c>
      <c r="D1244">
        <v>30</v>
      </c>
      <c r="E1244">
        <v>29</v>
      </c>
      <c r="F1244">
        <v>31</v>
      </c>
      <c r="G1244">
        <v>28</v>
      </c>
      <c r="H1244">
        <v>30</v>
      </c>
      <c r="I1244">
        <v>33</v>
      </c>
      <c r="J1244">
        <v>30</v>
      </c>
      <c r="K1244">
        <v>211</v>
      </c>
      <c r="L1244" s="88">
        <v>0</v>
      </c>
    </row>
    <row r="1245" spans="1:12">
      <c r="A1245" s="74" t="s">
        <v>137</v>
      </c>
      <c r="B1245" s="75" t="s">
        <v>212</v>
      </c>
      <c r="C1245" t="str">
        <f>A1245&amp;B1245</f>
        <v>William Westley Church of England VC Primary School2020/2021</v>
      </c>
      <c r="D1245">
        <v>30</v>
      </c>
      <c r="E1245">
        <v>30</v>
      </c>
      <c r="F1245">
        <v>30</v>
      </c>
      <c r="G1245">
        <v>30</v>
      </c>
      <c r="H1245">
        <v>30</v>
      </c>
      <c r="I1245">
        <v>30</v>
      </c>
      <c r="J1245">
        <v>33</v>
      </c>
      <c r="K1245">
        <v>213</v>
      </c>
      <c r="L1245" s="89">
        <v>0</v>
      </c>
    </row>
    <row r="1246" spans="1:12">
      <c r="A1246" s="74" t="s">
        <v>137</v>
      </c>
      <c r="B1246" s="75" t="s">
        <v>213</v>
      </c>
      <c r="C1246" t="str">
        <f>A1246&amp;B1246</f>
        <v>William Westley Church of England VC Primary School2021/2022</v>
      </c>
      <c r="D1246">
        <v>23</v>
      </c>
      <c r="E1246">
        <v>30</v>
      </c>
      <c r="F1246">
        <v>30</v>
      </c>
      <c r="G1246">
        <v>29</v>
      </c>
      <c r="H1246">
        <v>30</v>
      </c>
      <c r="I1246">
        <v>30</v>
      </c>
      <c r="J1246">
        <v>29</v>
      </c>
      <c r="K1246">
        <v>201</v>
      </c>
      <c r="L1246" s="89">
        <v>0</v>
      </c>
    </row>
    <row r="1247" spans="1:12" ht="30">
      <c r="A1247" s="101" t="s">
        <v>137</v>
      </c>
      <c r="B1247" s="76" t="s">
        <v>214</v>
      </c>
      <c r="C1247" t="str">
        <f>A1247&amp;B1247</f>
        <v>William Westley Church of England VC Primary School2022/2023</v>
      </c>
      <c r="D1247">
        <v>24</v>
      </c>
      <c r="E1247">
        <v>22</v>
      </c>
      <c r="F1247">
        <v>31</v>
      </c>
      <c r="G1247">
        <v>32</v>
      </c>
      <c r="H1247">
        <v>31</v>
      </c>
      <c r="I1247">
        <v>32</v>
      </c>
      <c r="J1247">
        <v>31</v>
      </c>
      <c r="K1247">
        <v>203</v>
      </c>
      <c r="L1247" s="90">
        <v>30</v>
      </c>
    </row>
    <row r="1248" spans="1:12" ht="30">
      <c r="A1248" s="102" t="s">
        <v>137</v>
      </c>
      <c r="B1248" s="77" t="s">
        <v>215</v>
      </c>
      <c r="C1248" t="str">
        <f>A1248&amp;B1248</f>
        <v>William Westley Church of England VC Primary School2023/2024</v>
      </c>
      <c r="D1248">
        <v>24</v>
      </c>
      <c r="E1248">
        <v>23</v>
      </c>
      <c r="F1248">
        <v>23</v>
      </c>
      <c r="G1248">
        <v>32</v>
      </c>
      <c r="H1248">
        <v>33</v>
      </c>
      <c r="I1248">
        <v>32</v>
      </c>
      <c r="J1248">
        <v>32</v>
      </c>
      <c r="K1248">
        <v>199</v>
      </c>
      <c r="L1248" s="91">
        <v>30</v>
      </c>
    </row>
    <row r="1249" spans="1:12" ht="30">
      <c r="A1249" s="102" t="s">
        <v>137</v>
      </c>
      <c r="B1249" s="77" t="s">
        <v>245</v>
      </c>
      <c r="C1249" t="str">
        <f>A1249&amp;B1249</f>
        <v>William Westley Church of England VC Primary School2024/2025</v>
      </c>
      <c r="D1249">
        <v>22</v>
      </c>
      <c r="E1249">
        <v>23</v>
      </c>
      <c r="F1249">
        <v>24</v>
      </c>
      <c r="G1249">
        <v>24</v>
      </c>
      <c r="H1249">
        <v>33</v>
      </c>
      <c r="I1249">
        <v>34</v>
      </c>
      <c r="J1249">
        <v>32</v>
      </c>
      <c r="K1249">
        <v>192</v>
      </c>
      <c r="L1249" s="91">
        <v>30</v>
      </c>
    </row>
    <row r="1250" spans="1:12" ht="30">
      <c r="A1250" s="103" t="s">
        <v>137</v>
      </c>
      <c r="B1250" s="77" t="s">
        <v>255</v>
      </c>
      <c r="C1250" t="str">
        <f>A1250&amp;B1250</f>
        <v>William Westley Church of England VC Primary School2025/2026</v>
      </c>
      <c r="D1250">
        <v>29</v>
      </c>
      <c r="E1250">
        <v>21</v>
      </c>
      <c r="F1250">
        <v>24</v>
      </c>
      <c r="G1250">
        <v>25</v>
      </c>
      <c r="H1250">
        <v>25</v>
      </c>
      <c r="I1250">
        <v>34</v>
      </c>
      <c r="J1250">
        <v>34</v>
      </c>
      <c r="K1250">
        <v>192</v>
      </c>
      <c r="L1250" s="91">
        <v>30</v>
      </c>
    </row>
    <row r="1251" spans="1:12" ht="30">
      <c r="A1251" s="104" t="s">
        <v>137</v>
      </c>
      <c r="B1251" s="78" t="s">
        <v>256</v>
      </c>
      <c r="C1251" t="str">
        <f>A1251&amp;B1251</f>
        <v>William Westley Church of England VC Primary School2026/2027</v>
      </c>
      <c r="D1251">
        <v>25</v>
      </c>
      <c r="E1251">
        <v>28</v>
      </c>
      <c r="F1251">
        <v>22</v>
      </c>
      <c r="G1251">
        <v>25</v>
      </c>
      <c r="H1251">
        <v>26</v>
      </c>
      <c r="I1251">
        <v>26</v>
      </c>
      <c r="J1251">
        <v>34</v>
      </c>
      <c r="K1251">
        <v>186</v>
      </c>
      <c r="L1251" s="91">
        <v>30</v>
      </c>
    </row>
    <row r="1252" spans="1:12" ht="30.75" thickBot="1">
      <c r="A1252" s="105" t="s">
        <v>137</v>
      </c>
      <c r="B1252" s="79" t="s">
        <v>266</v>
      </c>
      <c r="C1252" t="str">
        <f>A1252&amp;B1252</f>
        <v>William Westley Church of England VC Primary School2027/2028</v>
      </c>
      <c r="D1252">
        <v>25</v>
      </c>
      <c r="E1252">
        <v>24</v>
      </c>
      <c r="F1252">
        <v>29</v>
      </c>
      <c r="G1252">
        <v>23</v>
      </c>
      <c r="H1252">
        <v>26</v>
      </c>
      <c r="I1252">
        <v>27</v>
      </c>
      <c r="J1252">
        <v>26</v>
      </c>
      <c r="K1252">
        <v>180</v>
      </c>
      <c r="L1252" s="92">
        <v>30</v>
      </c>
    </row>
    <row r="1253" spans="1:12" ht="15.75" thickTop="1">
      <c r="A1253" s="72" t="s">
        <v>138</v>
      </c>
      <c r="B1253" s="73" t="s">
        <v>211</v>
      </c>
      <c r="C1253" t="str">
        <f>A1253&amp;B1253</f>
        <v>Great and Little Shelford CofE (Aided) Primary School2019/2020</v>
      </c>
      <c r="D1253">
        <v>30</v>
      </c>
      <c r="E1253">
        <v>30</v>
      </c>
      <c r="F1253">
        <v>30</v>
      </c>
      <c r="G1253">
        <v>30</v>
      </c>
      <c r="H1253">
        <v>28</v>
      </c>
      <c r="I1253">
        <v>32</v>
      </c>
      <c r="J1253">
        <v>29</v>
      </c>
      <c r="K1253">
        <v>209</v>
      </c>
      <c r="L1253" s="88">
        <v>0</v>
      </c>
    </row>
    <row r="1254" spans="1:12">
      <c r="A1254" s="74" t="s">
        <v>138</v>
      </c>
      <c r="B1254" s="75" t="s">
        <v>212</v>
      </c>
      <c r="C1254" t="str">
        <f>A1254&amp;B1254</f>
        <v>Great and Little Shelford CofE (Aided) Primary School2020/2021</v>
      </c>
      <c r="D1254">
        <v>30</v>
      </c>
      <c r="E1254">
        <v>30</v>
      </c>
      <c r="F1254">
        <v>30</v>
      </c>
      <c r="G1254">
        <v>31</v>
      </c>
      <c r="H1254">
        <v>30</v>
      </c>
      <c r="I1254">
        <v>29</v>
      </c>
      <c r="J1254">
        <v>31</v>
      </c>
      <c r="K1254">
        <v>211</v>
      </c>
      <c r="L1254" s="89">
        <v>0</v>
      </c>
    </row>
    <row r="1255" spans="1:12">
      <c r="A1255" s="74" t="s">
        <v>138</v>
      </c>
      <c r="B1255" s="75" t="s">
        <v>213</v>
      </c>
      <c r="C1255" t="str">
        <f>A1255&amp;B1255</f>
        <v>Great and Little Shelford CofE (Aided) Primary School2021/2022</v>
      </c>
      <c r="D1255">
        <v>28</v>
      </c>
      <c r="E1255">
        <v>30</v>
      </c>
      <c r="F1255">
        <v>30</v>
      </c>
      <c r="G1255">
        <v>30</v>
      </c>
      <c r="H1255">
        <v>30</v>
      </c>
      <c r="I1255">
        <v>28</v>
      </c>
      <c r="J1255">
        <v>29</v>
      </c>
      <c r="K1255">
        <v>205</v>
      </c>
      <c r="L1255" s="89">
        <v>0</v>
      </c>
    </row>
    <row r="1256" spans="1:12" ht="30">
      <c r="A1256" s="101" t="s">
        <v>138</v>
      </c>
      <c r="B1256" s="76" t="s">
        <v>214</v>
      </c>
      <c r="C1256" t="str">
        <f>A1256&amp;B1256</f>
        <v>Great and Little Shelford CofE (Aided) Primary School2022/2023</v>
      </c>
      <c r="D1256">
        <v>31</v>
      </c>
      <c r="E1256">
        <v>30</v>
      </c>
      <c r="F1256">
        <v>30</v>
      </c>
      <c r="G1256">
        <v>30</v>
      </c>
      <c r="H1256">
        <v>30</v>
      </c>
      <c r="I1256">
        <v>31</v>
      </c>
      <c r="J1256">
        <v>29</v>
      </c>
      <c r="K1256">
        <v>211</v>
      </c>
      <c r="L1256" s="90">
        <v>30</v>
      </c>
    </row>
    <row r="1257" spans="1:12" ht="30">
      <c r="A1257" s="102" t="s">
        <v>138</v>
      </c>
      <c r="B1257" s="77" t="s">
        <v>215</v>
      </c>
      <c r="C1257" t="str">
        <f>A1257&amp;B1257</f>
        <v>Great and Little Shelford CofE (Aided) Primary School2023/2024</v>
      </c>
      <c r="D1257">
        <v>30</v>
      </c>
      <c r="E1257">
        <v>32</v>
      </c>
      <c r="F1257">
        <v>30</v>
      </c>
      <c r="G1257">
        <v>30</v>
      </c>
      <c r="H1257">
        <v>30</v>
      </c>
      <c r="I1257">
        <v>30</v>
      </c>
      <c r="J1257">
        <v>31</v>
      </c>
      <c r="K1257">
        <v>213</v>
      </c>
      <c r="L1257" s="91">
        <v>30</v>
      </c>
    </row>
    <row r="1258" spans="1:12" ht="30">
      <c r="A1258" s="102" t="s">
        <v>138</v>
      </c>
      <c r="B1258" s="77" t="s">
        <v>245</v>
      </c>
      <c r="C1258" t="str">
        <f>A1258&amp;B1258</f>
        <v>Great and Little Shelford CofE (Aided) Primary School2024/2025</v>
      </c>
      <c r="D1258">
        <v>22</v>
      </c>
      <c r="E1258">
        <v>31</v>
      </c>
      <c r="F1258">
        <v>32</v>
      </c>
      <c r="G1258">
        <v>30</v>
      </c>
      <c r="H1258">
        <v>30</v>
      </c>
      <c r="I1258">
        <v>30</v>
      </c>
      <c r="J1258">
        <v>30</v>
      </c>
      <c r="K1258">
        <v>205</v>
      </c>
      <c r="L1258" s="91">
        <v>30</v>
      </c>
    </row>
    <row r="1259" spans="1:12" ht="30">
      <c r="A1259" s="103" t="s">
        <v>138</v>
      </c>
      <c r="B1259" s="77" t="s">
        <v>255</v>
      </c>
      <c r="C1259" t="str">
        <f>A1259&amp;B1259</f>
        <v>Great and Little Shelford CofE (Aided) Primary School2025/2026</v>
      </c>
      <c r="D1259">
        <v>29</v>
      </c>
      <c r="E1259">
        <v>23</v>
      </c>
      <c r="F1259">
        <v>31</v>
      </c>
      <c r="G1259">
        <v>32</v>
      </c>
      <c r="H1259">
        <v>30</v>
      </c>
      <c r="I1259">
        <v>30</v>
      </c>
      <c r="J1259">
        <v>30</v>
      </c>
      <c r="K1259">
        <v>205</v>
      </c>
      <c r="L1259" s="91">
        <v>30</v>
      </c>
    </row>
    <row r="1260" spans="1:12" ht="30">
      <c r="A1260" s="104" t="s">
        <v>138</v>
      </c>
      <c r="B1260" s="78" t="s">
        <v>256</v>
      </c>
      <c r="C1260" t="str">
        <f>A1260&amp;B1260</f>
        <v>Great and Little Shelford CofE (Aided) Primary School2026/2027</v>
      </c>
      <c r="D1260">
        <v>25</v>
      </c>
      <c r="E1260">
        <v>30</v>
      </c>
      <c r="F1260">
        <v>23</v>
      </c>
      <c r="G1260">
        <v>31</v>
      </c>
      <c r="H1260">
        <v>32</v>
      </c>
      <c r="I1260">
        <v>30</v>
      </c>
      <c r="J1260">
        <v>30</v>
      </c>
      <c r="K1260">
        <v>201</v>
      </c>
      <c r="L1260" s="91">
        <v>30</v>
      </c>
    </row>
    <row r="1261" spans="1:12" ht="30.75" thickBot="1">
      <c r="A1261" s="105" t="s">
        <v>138</v>
      </c>
      <c r="B1261" s="79" t="s">
        <v>266</v>
      </c>
      <c r="C1261" t="str">
        <f>A1261&amp;B1261</f>
        <v>Great and Little Shelford CofE (Aided) Primary School2027/2028</v>
      </c>
      <c r="D1261">
        <v>26</v>
      </c>
      <c r="E1261">
        <v>26</v>
      </c>
      <c r="F1261">
        <v>30</v>
      </c>
      <c r="G1261">
        <v>23</v>
      </c>
      <c r="H1261">
        <v>31</v>
      </c>
      <c r="I1261">
        <v>32</v>
      </c>
      <c r="J1261">
        <v>30</v>
      </c>
      <c r="K1261">
        <v>198</v>
      </c>
      <c r="L1261" s="92">
        <v>30</v>
      </c>
    </row>
    <row r="1262" spans="1:12" ht="15.75" thickTop="1">
      <c r="A1262" s="72" t="s">
        <v>139</v>
      </c>
      <c r="B1262" s="73" t="s">
        <v>211</v>
      </c>
      <c r="C1262" t="str">
        <f>A1262&amp;B1262</f>
        <v>Stapleford Community Primary School2019/2020</v>
      </c>
      <c r="D1262">
        <v>29</v>
      </c>
      <c r="E1262">
        <v>26</v>
      </c>
      <c r="F1262">
        <v>30</v>
      </c>
      <c r="G1262">
        <v>27</v>
      </c>
      <c r="H1262">
        <v>30</v>
      </c>
      <c r="I1262">
        <v>21</v>
      </c>
      <c r="J1262">
        <v>26</v>
      </c>
      <c r="K1262">
        <v>189</v>
      </c>
      <c r="L1262" s="88">
        <v>0</v>
      </c>
    </row>
    <row r="1263" spans="1:12">
      <c r="A1263" s="74" t="s">
        <v>139</v>
      </c>
      <c r="B1263" s="75" t="s">
        <v>212</v>
      </c>
      <c r="C1263" t="str">
        <f>A1263&amp;B1263</f>
        <v>Stapleford Community Primary School2020/2021</v>
      </c>
      <c r="D1263">
        <v>27</v>
      </c>
      <c r="E1263">
        <v>30</v>
      </c>
      <c r="F1263">
        <v>29</v>
      </c>
      <c r="G1263">
        <v>30</v>
      </c>
      <c r="H1263">
        <v>28</v>
      </c>
      <c r="I1263">
        <v>29</v>
      </c>
      <c r="J1263">
        <v>20</v>
      </c>
      <c r="K1263">
        <v>193</v>
      </c>
      <c r="L1263" s="89">
        <v>0</v>
      </c>
    </row>
    <row r="1264" spans="1:12">
      <c r="A1264" s="74" t="s">
        <v>139</v>
      </c>
      <c r="B1264" s="75" t="s">
        <v>213</v>
      </c>
      <c r="C1264" t="str">
        <f>A1264&amp;B1264</f>
        <v>Stapleford Community Primary School2021/2022</v>
      </c>
      <c r="D1264">
        <v>20</v>
      </c>
      <c r="E1264">
        <v>30</v>
      </c>
      <c r="F1264">
        <v>30</v>
      </c>
      <c r="G1264">
        <v>30</v>
      </c>
      <c r="H1264">
        <v>31</v>
      </c>
      <c r="I1264">
        <v>25</v>
      </c>
      <c r="J1264">
        <v>31</v>
      </c>
      <c r="K1264">
        <v>197</v>
      </c>
      <c r="L1264" s="89">
        <v>0</v>
      </c>
    </row>
    <row r="1265" spans="1:12">
      <c r="A1265" s="101" t="s">
        <v>139</v>
      </c>
      <c r="B1265" s="76" t="s">
        <v>214</v>
      </c>
      <c r="C1265" t="str">
        <f>A1265&amp;B1265</f>
        <v>Stapleford Community Primary School2022/2023</v>
      </c>
      <c r="D1265">
        <v>27</v>
      </c>
      <c r="E1265">
        <v>18</v>
      </c>
      <c r="F1265">
        <v>29</v>
      </c>
      <c r="G1265">
        <v>30</v>
      </c>
      <c r="H1265">
        <v>31</v>
      </c>
      <c r="I1265">
        <v>31</v>
      </c>
      <c r="J1265">
        <v>23</v>
      </c>
      <c r="K1265">
        <v>189</v>
      </c>
      <c r="L1265" s="90">
        <v>30</v>
      </c>
    </row>
    <row r="1266" spans="1:12">
      <c r="A1266" s="102" t="s">
        <v>139</v>
      </c>
      <c r="B1266" s="77" t="s">
        <v>215</v>
      </c>
      <c r="C1266" t="str">
        <f>A1266&amp;B1266</f>
        <v>Stapleford Community Primary School2023/2024</v>
      </c>
      <c r="D1266">
        <v>28</v>
      </c>
      <c r="E1266">
        <v>27</v>
      </c>
      <c r="F1266">
        <v>18</v>
      </c>
      <c r="G1266">
        <v>29</v>
      </c>
      <c r="H1266">
        <v>31</v>
      </c>
      <c r="I1266">
        <v>30</v>
      </c>
      <c r="J1266">
        <v>30</v>
      </c>
      <c r="K1266">
        <v>193</v>
      </c>
      <c r="L1266" s="91">
        <v>30</v>
      </c>
    </row>
    <row r="1267" spans="1:12">
      <c r="A1267" s="102" t="s">
        <v>139</v>
      </c>
      <c r="B1267" s="77" t="s">
        <v>245</v>
      </c>
      <c r="C1267" t="str">
        <f>A1267&amp;B1267</f>
        <v>Stapleford Community Primary School2024/2025</v>
      </c>
      <c r="D1267">
        <v>27</v>
      </c>
      <c r="E1267">
        <v>28</v>
      </c>
      <c r="F1267">
        <v>27</v>
      </c>
      <c r="G1267">
        <v>18</v>
      </c>
      <c r="H1267">
        <v>30</v>
      </c>
      <c r="I1267">
        <v>30</v>
      </c>
      <c r="J1267">
        <v>29</v>
      </c>
      <c r="K1267">
        <v>189</v>
      </c>
      <c r="L1267" s="91">
        <v>30</v>
      </c>
    </row>
    <row r="1268" spans="1:12">
      <c r="A1268" s="103" t="s">
        <v>139</v>
      </c>
      <c r="B1268" s="77" t="s">
        <v>255</v>
      </c>
      <c r="C1268" t="str">
        <f>A1268&amp;B1268</f>
        <v>Stapleford Community Primary School2025/2026</v>
      </c>
      <c r="D1268">
        <v>21</v>
      </c>
      <c r="E1268">
        <v>27</v>
      </c>
      <c r="F1268">
        <v>28</v>
      </c>
      <c r="G1268">
        <v>27</v>
      </c>
      <c r="H1268">
        <v>19</v>
      </c>
      <c r="I1268">
        <v>29</v>
      </c>
      <c r="J1268">
        <v>29</v>
      </c>
      <c r="K1268">
        <v>180</v>
      </c>
      <c r="L1268" s="91">
        <v>30</v>
      </c>
    </row>
    <row r="1269" spans="1:12">
      <c r="A1269" s="104" t="s">
        <v>139</v>
      </c>
      <c r="B1269" s="78" t="s">
        <v>256</v>
      </c>
      <c r="C1269" t="str">
        <f>A1269&amp;B1269</f>
        <v>Stapleford Community Primary School2026/2027</v>
      </c>
      <c r="D1269">
        <v>25</v>
      </c>
      <c r="E1269">
        <v>21</v>
      </c>
      <c r="F1269">
        <v>27</v>
      </c>
      <c r="G1269">
        <v>28</v>
      </c>
      <c r="H1269">
        <v>28</v>
      </c>
      <c r="I1269">
        <v>18</v>
      </c>
      <c r="J1269">
        <v>28</v>
      </c>
      <c r="K1269">
        <v>175</v>
      </c>
      <c r="L1269" s="91">
        <v>30</v>
      </c>
    </row>
    <row r="1270" spans="1:12" ht="15.75" thickBot="1">
      <c r="A1270" s="105" t="s">
        <v>139</v>
      </c>
      <c r="B1270" s="79" t="s">
        <v>266</v>
      </c>
      <c r="C1270" t="str">
        <f>A1270&amp;B1270</f>
        <v>Stapleford Community Primary School2027/2028</v>
      </c>
      <c r="D1270">
        <v>25</v>
      </c>
      <c r="E1270">
        <v>25</v>
      </c>
      <c r="F1270">
        <v>21</v>
      </c>
      <c r="G1270">
        <v>27</v>
      </c>
      <c r="H1270">
        <v>29</v>
      </c>
      <c r="I1270">
        <v>27</v>
      </c>
      <c r="J1270">
        <v>17</v>
      </c>
      <c r="K1270">
        <v>171</v>
      </c>
      <c r="L1270" s="92">
        <v>30</v>
      </c>
    </row>
    <row r="1271" spans="1:12" ht="15.75" thickTop="1">
      <c r="A1271" s="72" t="s">
        <v>140</v>
      </c>
      <c r="B1271" s="73" t="s">
        <v>211</v>
      </c>
      <c r="C1271" t="str">
        <f>A1271&amp;B1271</f>
        <v>Babraham CofE (VC) Primary School2019/2020</v>
      </c>
      <c r="D1271">
        <v>13</v>
      </c>
      <c r="E1271">
        <v>17</v>
      </c>
      <c r="F1271">
        <v>13</v>
      </c>
      <c r="G1271">
        <v>12</v>
      </c>
      <c r="H1271">
        <v>13</v>
      </c>
      <c r="I1271">
        <v>14</v>
      </c>
      <c r="J1271">
        <v>11</v>
      </c>
      <c r="K1271">
        <v>93</v>
      </c>
      <c r="L1271" s="88">
        <v>0</v>
      </c>
    </row>
    <row r="1272" spans="1:12">
      <c r="A1272" s="74" t="s">
        <v>140</v>
      </c>
      <c r="B1272" s="75" t="s">
        <v>212</v>
      </c>
      <c r="C1272" t="str">
        <f>A1272&amp;B1272</f>
        <v>Babraham CofE (VC) Primary School2020/2021</v>
      </c>
      <c r="D1272">
        <v>17</v>
      </c>
      <c r="E1272">
        <v>13</v>
      </c>
      <c r="F1272">
        <v>17</v>
      </c>
      <c r="G1272">
        <v>14</v>
      </c>
      <c r="H1272">
        <v>12</v>
      </c>
      <c r="I1272">
        <v>12</v>
      </c>
      <c r="J1272">
        <v>14</v>
      </c>
      <c r="K1272">
        <v>99</v>
      </c>
      <c r="L1272" s="89">
        <v>0</v>
      </c>
    </row>
    <row r="1273" spans="1:12">
      <c r="A1273" s="74" t="s">
        <v>140</v>
      </c>
      <c r="B1273" s="75" t="s">
        <v>213</v>
      </c>
      <c r="C1273" t="str">
        <f>A1273&amp;B1273</f>
        <v>Babraham CofE (VC) Primary School2021/2022</v>
      </c>
      <c r="D1273">
        <v>10</v>
      </c>
      <c r="E1273">
        <v>15</v>
      </c>
      <c r="F1273">
        <v>14</v>
      </c>
      <c r="G1273">
        <v>15</v>
      </c>
      <c r="H1273">
        <v>14</v>
      </c>
      <c r="I1273">
        <v>13</v>
      </c>
      <c r="J1273">
        <v>13</v>
      </c>
      <c r="K1273">
        <v>94</v>
      </c>
      <c r="L1273" s="89">
        <v>0</v>
      </c>
    </row>
    <row r="1274" spans="1:12">
      <c r="A1274" s="101" t="s">
        <v>140</v>
      </c>
      <c r="B1274" s="76" t="s">
        <v>214</v>
      </c>
      <c r="C1274" t="str">
        <f>A1274&amp;B1274</f>
        <v>Babraham CofE (VC) Primary School2022/2023</v>
      </c>
      <c r="D1274">
        <v>15</v>
      </c>
      <c r="E1274">
        <v>11</v>
      </c>
      <c r="F1274">
        <v>13</v>
      </c>
      <c r="G1274">
        <v>14</v>
      </c>
      <c r="H1274">
        <v>16</v>
      </c>
      <c r="I1274">
        <v>9</v>
      </c>
      <c r="J1274">
        <v>12</v>
      </c>
      <c r="K1274">
        <v>90</v>
      </c>
      <c r="L1274" s="90">
        <v>13</v>
      </c>
    </row>
    <row r="1275" spans="1:12">
      <c r="A1275" s="102" t="s">
        <v>140</v>
      </c>
      <c r="B1275" s="77" t="s">
        <v>215</v>
      </c>
      <c r="C1275" t="str">
        <f>A1275&amp;B1275</f>
        <v>Babraham CofE (VC) Primary School2023/2024</v>
      </c>
      <c r="D1275">
        <v>14</v>
      </c>
      <c r="E1275">
        <v>15</v>
      </c>
      <c r="F1275">
        <v>10</v>
      </c>
      <c r="G1275">
        <v>12</v>
      </c>
      <c r="H1275">
        <v>15</v>
      </c>
      <c r="I1275">
        <v>14</v>
      </c>
      <c r="J1275">
        <v>9</v>
      </c>
      <c r="K1275">
        <v>89</v>
      </c>
      <c r="L1275" s="91">
        <v>13</v>
      </c>
    </row>
    <row r="1276" spans="1:12">
      <c r="A1276" s="102" t="s">
        <v>140</v>
      </c>
      <c r="B1276" s="77" t="s">
        <v>245</v>
      </c>
      <c r="C1276" t="str">
        <f>A1276&amp;B1276</f>
        <v>Babraham CofE (VC) Primary School2024/2025</v>
      </c>
      <c r="D1276">
        <v>15</v>
      </c>
      <c r="E1276">
        <v>14</v>
      </c>
      <c r="F1276">
        <v>14</v>
      </c>
      <c r="G1276">
        <v>9</v>
      </c>
      <c r="H1276">
        <v>13</v>
      </c>
      <c r="I1276">
        <v>13</v>
      </c>
      <c r="J1276">
        <v>14</v>
      </c>
      <c r="K1276">
        <v>92</v>
      </c>
      <c r="L1276" s="91">
        <v>13</v>
      </c>
    </row>
    <row r="1277" spans="1:12">
      <c r="A1277" s="103" t="s">
        <v>140</v>
      </c>
      <c r="B1277" s="77" t="s">
        <v>255</v>
      </c>
      <c r="C1277" t="str">
        <f>A1277&amp;B1277</f>
        <v>Babraham CofE (VC) Primary School2025/2026</v>
      </c>
      <c r="D1277">
        <v>19</v>
      </c>
      <c r="E1277">
        <v>15</v>
      </c>
      <c r="F1277">
        <v>13</v>
      </c>
      <c r="G1277">
        <v>13</v>
      </c>
      <c r="H1277">
        <v>10</v>
      </c>
      <c r="I1277">
        <v>11</v>
      </c>
      <c r="J1277">
        <v>13</v>
      </c>
      <c r="K1277">
        <v>94</v>
      </c>
      <c r="L1277" s="91">
        <v>13</v>
      </c>
    </row>
    <row r="1278" spans="1:12">
      <c r="A1278" s="104" t="s">
        <v>140</v>
      </c>
      <c r="B1278" s="78" t="s">
        <v>256</v>
      </c>
      <c r="C1278" t="str">
        <f>A1278&amp;B1278</f>
        <v>Babraham CofE (VC) Primary School2026/2027</v>
      </c>
      <c r="D1278">
        <v>16</v>
      </c>
      <c r="E1278">
        <v>19</v>
      </c>
      <c r="F1278">
        <v>14</v>
      </c>
      <c r="G1278">
        <v>12</v>
      </c>
      <c r="H1278">
        <v>14</v>
      </c>
      <c r="I1278">
        <v>8</v>
      </c>
      <c r="J1278">
        <v>11</v>
      </c>
      <c r="K1278">
        <v>94</v>
      </c>
      <c r="L1278" s="91">
        <v>13</v>
      </c>
    </row>
    <row r="1279" spans="1:12" ht="15.75" thickBot="1">
      <c r="A1279" s="105" t="s">
        <v>140</v>
      </c>
      <c r="B1279" s="79" t="s">
        <v>266</v>
      </c>
      <c r="C1279" t="str">
        <f>A1279&amp;B1279</f>
        <v>Babraham CofE (VC) Primary School2027/2028</v>
      </c>
      <c r="D1279">
        <v>17</v>
      </c>
      <c r="E1279">
        <v>16</v>
      </c>
      <c r="F1279">
        <v>18</v>
      </c>
      <c r="G1279">
        <v>13</v>
      </c>
      <c r="H1279">
        <v>13</v>
      </c>
      <c r="I1279">
        <v>12</v>
      </c>
      <c r="J1279">
        <v>8</v>
      </c>
      <c r="K1279">
        <v>97</v>
      </c>
      <c r="L1279" s="92">
        <v>13</v>
      </c>
    </row>
    <row r="1280" spans="1:12" ht="15.75" thickTop="1">
      <c r="A1280" s="72" t="s">
        <v>141</v>
      </c>
      <c r="B1280" s="73" t="s">
        <v>211</v>
      </c>
      <c r="C1280" t="str">
        <f>A1280&amp;B1280</f>
        <v>The Bellbird Primary School2019/2020</v>
      </c>
      <c r="D1280">
        <v>57</v>
      </c>
      <c r="E1280">
        <v>60</v>
      </c>
      <c r="F1280">
        <v>51</v>
      </c>
      <c r="G1280">
        <v>52</v>
      </c>
      <c r="H1280">
        <v>57</v>
      </c>
      <c r="I1280">
        <v>46</v>
      </c>
      <c r="J1280">
        <v>41</v>
      </c>
      <c r="K1280">
        <v>364</v>
      </c>
      <c r="L1280" s="88">
        <v>0</v>
      </c>
    </row>
    <row r="1281" spans="1:12">
      <c r="A1281" s="74" t="s">
        <v>141</v>
      </c>
      <c r="B1281" s="75" t="s">
        <v>212</v>
      </c>
      <c r="C1281" t="str">
        <f>A1281&amp;B1281</f>
        <v>The Bellbird Primary School2020/2021</v>
      </c>
      <c r="D1281">
        <v>60</v>
      </c>
      <c r="E1281">
        <v>59</v>
      </c>
      <c r="F1281">
        <v>60</v>
      </c>
      <c r="G1281">
        <v>53</v>
      </c>
      <c r="H1281">
        <v>53</v>
      </c>
      <c r="I1281">
        <v>60</v>
      </c>
      <c r="J1281">
        <v>46</v>
      </c>
      <c r="K1281">
        <v>391</v>
      </c>
      <c r="L1281" s="89">
        <v>0</v>
      </c>
    </row>
    <row r="1282" spans="1:12">
      <c r="A1282" s="74" t="s">
        <v>141</v>
      </c>
      <c r="B1282" s="75" t="s">
        <v>213</v>
      </c>
      <c r="C1282" t="str">
        <f>A1282&amp;B1282</f>
        <v>The Bellbird Primary School2021/2022</v>
      </c>
      <c r="D1282">
        <v>58</v>
      </c>
      <c r="E1282">
        <v>59</v>
      </c>
      <c r="F1282">
        <v>59</v>
      </c>
      <c r="G1282">
        <v>59</v>
      </c>
      <c r="H1282">
        <v>56</v>
      </c>
      <c r="I1282">
        <v>53</v>
      </c>
      <c r="J1282">
        <v>58</v>
      </c>
      <c r="K1282">
        <v>402</v>
      </c>
      <c r="L1282" s="89">
        <v>0</v>
      </c>
    </row>
    <row r="1283" spans="1:12">
      <c r="A1283" s="101" t="s">
        <v>141</v>
      </c>
      <c r="B1283" s="76" t="s">
        <v>214</v>
      </c>
      <c r="C1283" t="str">
        <f>A1283&amp;B1283</f>
        <v>The Bellbird Primary School2022/2023</v>
      </c>
      <c r="D1283">
        <v>62</v>
      </c>
      <c r="E1283">
        <v>59</v>
      </c>
      <c r="F1283">
        <v>60</v>
      </c>
      <c r="G1283">
        <v>60</v>
      </c>
      <c r="H1283">
        <v>60</v>
      </c>
      <c r="I1283">
        <v>60</v>
      </c>
      <c r="J1283">
        <v>59</v>
      </c>
      <c r="K1283">
        <v>420</v>
      </c>
      <c r="L1283" s="90">
        <v>60</v>
      </c>
    </row>
    <row r="1284" spans="1:12">
      <c r="A1284" s="102" t="s">
        <v>141</v>
      </c>
      <c r="B1284" s="77" t="s">
        <v>215</v>
      </c>
      <c r="C1284" t="str">
        <f>A1284&amp;B1284</f>
        <v>The Bellbird Primary School2023/2024</v>
      </c>
      <c r="D1284">
        <v>60</v>
      </c>
      <c r="E1284">
        <v>63</v>
      </c>
      <c r="F1284">
        <v>60</v>
      </c>
      <c r="G1284">
        <v>61</v>
      </c>
      <c r="H1284">
        <v>62</v>
      </c>
      <c r="I1284">
        <v>63</v>
      </c>
      <c r="J1284">
        <v>62</v>
      </c>
      <c r="K1284">
        <v>431</v>
      </c>
      <c r="L1284" s="91">
        <v>60</v>
      </c>
    </row>
    <row r="1285" spans="1:12">
      <c r="A1285" s="102" t="s">
        <v>141</v>
      </c>
      <c r="B1285" s="77" t="s">
        <v>245</v>
      </c>
      <c r="C1285" t="str">
        <f>A1285&amp;B1285</f>
        <v>The Bellbird Primary School2024/2025</v>
      </c>
      <c r="D1285">
        <v>59</v>
      </c>
      <c r="E1285">
        <v>61</v>
      </c>
      <c r="F1285">
        <v>64</v>
      </c>
      <c r="G1285">
        <v>61</v>
      </c>
      <c r="H1285">
        <v>63</v>
      </c>
      <c r="I1285">
        <v>65</v>
      </c>
      <c r="J1285">
        <v>65</v>
      </c>
      <c r="K1285">
        <v>438</v>
      </c>
      <c r="L1285" s="91">
        <v>60</v>
      </c>
    </row>
    <row r="1286" spans="1:12">
      <c r="A1286" s="103" t="s">
        <v>141</v>
      </c>
      <c r="B1286" s="77" t="s">
        <v>255</v>
      </c>
      <c r="C1286" t="str">
        <f>A1286&amp;B1286</f>
        <v>The Bellbird Primary School2025/2026</v>
      </c>
      <c r="D1286">
        <v>56</v>
      </c>
      <c r="E1286">
        <v>60</v>
      </c>
      <c r="F1286">
        <v>62</v>
      </c>
      <c r="G1286">
        <v>65</v>
      </c>
      <c r="H1286">
        <v>63</v>
      </c>
      <c r="I1286">
        <v>66</v>
      </c>
      <c r="J1286">
        <v>67</v>
      </c>
      <c r="K1286">
        <v>439</v>
      </c>
      <c r="L1286" s="91">
        <v>60</v>
      </c>
    </row>
    <row r="1287" spans="1:12">
      <c r="A1287" s="104" t="s">
        <v>141</v>
      </c>
      <c r="B1287" s="78" t="s">
        <v>256</v>
      </c>
      <c r="C1287" t="str">
        <f>A1287&amp;B1287</f>
        <v>The Bellbird Primary School2026/2027</v>
      </c>
      <c r="D1287">
        <v>57</v>
      </c>
      <c r="E1287">
        <v>57</v>
      </c>
      <c r="F1287">
        <v>61</v>
      </c>
      <c r="G1287">
        <v>63</v>
      </c>
      <c r="H1287">
        <v>67</v>
      </c>
      <c r="I1287">
        <v>66</v>
      </c>
      <c r="J1287">
        <v>68</v>
      </c>
      <c r="K1287">
        <v>439</v>
      </c>
      <c r="L1287" s="91">
        <v>60</v>
      </c>
    </row>
    <row r="1288" spans="1:12" ht="15.75" thickBot="1">
      <c r="A1288" s="105" t="s">
        <v>141</v>
      </c>
      <c r="B1288" s="79" t="s">
        <v>266</v>
      </c>
      <c r="C1288" t="str">
        <f>A1288&amp;B1288</f>
        <v>The Bellbird Primary School2027/2028</v>
      </c>
      <c r="D1288">
        <v>57</v>
      </c>
      <c r="E1288">
        <v>58</v>
      </c>
      <c r="F1288">
        <v>58</v>
      </c>
      <c r="G1288">
        <v>62</v>
      </c>
      <c r="H1288">
        <v>65</v>
      </c>
      <c r="I1288">
        <v>70</v>
      </c>
      <c r="J1288">
        <v>68</v>
      </c>
      <c r="K1288">
        <v>438</v>
      </c>
      <c r="L1288" s="92">
        <v>60</v>
      </c>
    </row>
    <row r="1289" spans="1:12" ht="15.75" thickTop="1">
      <c r="A1289" s="72" t="s">
        <v>142</v>
      </c>
      <c r="B1289" s="73" t="s">
        <v>211</v>
      </c>
      <c r="C1289" t="str">
        <f>A1289&amp;B1289</f>
        <v>The Icknield Primary School2019/2020</v>
      </c>
      <c r="D1289">
        <v>24</v>
      </c>
      <c r="E1289">
        <v>29</v>
      </c>
      <c r="F1289">
        <v>18</v>
      </c>
      <c r="G1289">
        <v>25</v>
      </c>
      <c r="H1289">
        <v>29</v>
      </c>
      <c r="I1289">
        <v>27</v>
      </c>
      <c r="J1289">
        <v>29</v>
      </c>
      <c r="K1289">
        <v>181</v>
      </c>
      <c r="L1289" s="88">
        <v>0</v>
      </c>
    </row>
    <row r="1290" spans="1:12">
      <c r="A1290" s="74" t="s">
        <v>142</v>
      </c>
      <c r="B1290" s="75" t="s">
        <v>212</v>
      </c>
      <c r="C1290" t="str">
        <f>A1290&amp;B1290</f>
        <v>The Icknield Primary School2020/2021</v>
      </c>
      <c r="D1290">
        <v>30</v>
      </c>
      <c r="E1290">
        <v>21</v>
      </c>
      <c r="F1290">
        <v>30</v>
      </c>
      <c r="G1290">
        <v>22</v>
      </c>
      <c r="H1290">
        <v>24</v>
      </c>
      <c r="I1290">
        <v>30</v>
      </c>
      <c r="J1290">
        <v>27</v>
      </c>
      <c r="K1290">
        <v>184</v>
      </c>
      <c r="L1290" s="89">
        <v>0</v>
      </c>
    </row>
    <row r="1291" spans="1:12">
      <c r="A1291" s="74" t="s">
        <v>142</v>
      </c>
      <c r="B1291" s="75" t="s">
        <v>213</v>
      </c>
      <c r="C1291" t="str">
        <f>A1291&amp;B1291</f>
        <v>The Icknield Primary School2021/2022</v>
      </c>
      <c r="D1291">
        <v>30</v>
      </c>
      <c r="E1291">
        <v>31</v>
      </c>
      <c r="F1291">
        <v>26</v>
      </c>
      <c r="G1291">
        <v>30</v>
      </c>
      <c r="H1291">
        <v>19</v>
      </c>
      <c r="I1291">
        <v>26</v>
      </c>
      <c r="J1291">
        <v>32</v>
      </c>
      <c r="K1291">
        <v>194</v>
      </c>
      <c r="L1291" s="89">
        <v>0</v>
      </c>
    </row>
    <row r="1292" spans="1:12">
      <c r="A1292" s="101" t="s">
        <v>142</v>
      </c>
      <c r="B1292" s="76" t="s">
        <v>214</v>
      </c>
      <c r="C1292" t="str">
        <f>A1292&amp;B1292</f>
        <v>The Icknield Primary School2022/2023</v>
      </c>
      <c r="D1292">
        <v>25</v>
      </c>
      <c r="E1292">
        <v>29</v>
      </c>
      <c r="F1292">
        <v>31</v>
      </c>
      <c r="G1292">
        <v>26</v>
      </c>
      <c r="H1292">
        <v>29</v>
      </c>
      <c r="I1292">
        <v>28</v>
      </c>
      <c r="J1292">
        <v>32</v>
      </c>
      <c r="K1292">
        <v>200</v>
      </c>
      <c r="L1292" s="90">
        <v>30</v>
      </c>
    </row>
    <row r="1293" spans="1:12">
      <c r="A1293" s="102" t="s">
        <v>142</v>
      </c>
      <c r="B1293" s="77" t="s">
        <v>215</v>
      </c>
      <c r="C1293" t="str">
        <f>A1293&amp;B1293</f>
        <v>The Icknield Primary School2023/2024</v>
      </c>
      <c r="D1293">
        <v>26</v>
      </c>
      <c r="E1293">
        <v>24</v>
      </c>
      <c r="F1293">
        <v>31</v>
      </c>
      <c r="G1293">
        <v>32</v>
      </c>
      <c r="H1293">
        <v>24</v>
      </c>
      <c r="I1293">
        <v>34</v>
      </c>
      <c r="J1293">
        <v>32</v>
      </c>
      <c r="K1293">
        <v>203</v>
      </c>
      <c r="L1293" s="91">
        <v>30</v>
      </c>
    </row>
    <row r="1294" spans="1:12">
      <c r="A1294" s="102" t="s">
        <v>142</v>
      </c>
      <c r="B1294" s="77" t="s">
        <v>245</v>
      </c>
      <c r="C1294" t="str">
        <f>A1294&amp;B1294</f>
        <v>The Icknield Primary School2024/2025</v>
      </c>
      <c r="D1294">
        <v>23</v>
      </c>
      <c r="E1294">
        <v>25</v>
      </c>
      <c r="F1294">
        <v>26</v>
      </c>
      <c r="G1294">
        <v>32</v>
      </c>
      <c r="H1294">
        <v>30</v>
      </c>
      <c r="I1294">
        <v>29</v>
      </c>
      <c r="J1294">
        <v>38</v>
      </c>
      <c r="K1294">
        <v>203</v>
      </c>
      <c r="L1294" s="91">
        <v>30</v>
      </c>
    </row>
    <row r="1295" spans="1:12">
      <c r="A1295" s="103" t="s">
        <v>142</v>
      </c>
      <c r="B1295" s="77" t="s">
        <v>255</v>
      </c>
      <c r="C1295" t="str">
        <f>A1295&amp;B1295</f>
        <v>The Icknield Primary School2025/2026</v>
      </c>
      <c r="D1295">
        <v>32</v>
      </c>
      <c r="E1295">
        <v>24</v>
      </c>
      <c r="F1295">
        <v>28</v>
      </c>
      <c r="G1295">
        <v>28</v>
      </c>
      <c r="H1295">
        <v>31</v>
      </c>
      <c r="I1295">
        <v>36</v>
      </c>
      <c r="J1295">
        <v>34</v>
      </c>
      <c r="K1295">
        <v>213</v>
      </c>
      <c r="L1295" s="91">
        <v>30</v>
      </c>
    </row>
    <row r="1296" spans="1:12">
      <c r="A1296" s="104" t="s">
        <v>142</v>
      </c>
      <c r="B1296" s="78" t="s">
        <v>256</v>
      </c>
      <c r="C1296" t="str">
        <f>A1296&amp;B1296</f>
        <v>The Icknield Primary School2026/2027</v>
      </c>
      <c r="D1296">
        <v>31</v>
      </c>
      <c r="E1296">
        <v>33</v>
      </c>
      <c r="F1296">
        <v>27</v>
      </c>
      <c r="G1296">
        <v>30</v>
      </c>
      <c r="H1296">
        <v>27</v>
      </c>
      <c r="I1296">
        <v>37</v>
      </c>
      <c r="J1296">
        <v>41</v>
      </c>
      <c r="K1296">
        <v>226</v>
      </c>
      <c r="L1296" s="91">
        <v>30</v>
      </c>
    </row>
    <row r="1297" spans="1:12" ht="15.75" thickBot="1">
      <c r="A1297" s="105" t="s">
        <v>142</v>
      </c>
      <c r="B1297" s="79" t="s">
        <v>266</v>
      </c>
      <c r="C1297" t="str">
        <f>A1297&amp;B1297</f>
        <v>The Icknield Primary School2027/2028</v>
      </c>
      <c r="D1297">
        <v>36</v>
      </c>
      <c r="E1297">
        <v>32</v>
      </c>
      <c r="F1297">
        <v>36</v>
      </c>
      <c r="G1297">
        <v>29</v>
      </c>
      <c r="H1297">
        <v>29</v>
      </c>
      <c r="I1297">
        <v>33</v>
      </c>
      <c r="J1297">
        <v>42</v>
      </c>
      <c r="K1297">
        <v>237</v>
      </c>
      <c r="L1297" s="92">
        <v>30</v>
      </c>
    </row>
    <row r="1298" spans="1:12" ht="15.75" thickTop="1">
      <c r="A1298" s="72" t="s">
        <v>143</v>
      </c>
      <c r="B1298" s="73" t="s">
        <v>211</v>
      </c>
      <c r="C1298" t="str">
        <f>A1298&amp;B1298</f>
        <v>Alconbury CofE Primary School2019/2020</v>
      </c>
      <c r="D1298">
        <v>27</v>
      </c>
      <c r="E1298">
        <v>29</v>
      </c>
      <c r="F1298">
        <v>30</v>
      </c>
      <c r="G1298">
        <v>27</v>
      </c>
      <c r="H1298">
        <v>30</v>
      </c>
      <c r="I1298">
        <v>28</v>
      </c>
      <c r="J1298">
        <v>25</v>
      </c>
      <c r="K1298">
        <v>196</v>
      </c>
      <c r="L1298" s="88">
        <v>0</v>
      </c>
    </row>
    <row r="1299" spans="1:12">
      <c r="A1299" s="74" t="s">
        <v>143</v>
      </c>
      <c r="B1299" s="75" t="s">
        <v>212</v>
      </c>
      <c r="C1299" t="str">
        <f>A1299&amp;B1299</f>
        <v>Alconbury CofE Primary School2020/2021</v>
      </c>
      <c r="D1299">
        <v>32</v>
      </c>
      <c r="E1299">
        <v>27</v>
      </c>
      <c r="F1299">
        <v>28</v>
      </c>
      <c r="G1299">
        <v>30</v>
      </c>
      <c r="H1299">
        <v>25</v>
      </c>
      <c r="I1299">
        <v>30</v>
      </c>
      <c r="J1299">
        <v>27</v>
      </c>
      <c r="K1299">
        <v>199</v>
      </c>
      <c r="L1299" s="89">
        <v>0</v>
      </c>
    </row>
    <row r="1300" spans="1:12">
      <c r="A1300" s="74" t="s">
        <v>143</v>
      </c>
      <c r="B1300" s="75" t="s">
        <v>213</v>
      </c>
      <c r="C1300" t="str">
        <f>A1300&amp;B1300</f>
        <v>Alconbury CofE Primary School2021/2022</v>
      </c>
      <c r="D1300">
        <v>29</v>
      </c>
      <c r="E1300">
        <v>32</v>
      </c>
      <c r="F1300">
        <v>29</v>
      </c>
      <c r="G1300">
        <v>29</v>
      </c>
      <c r="H1300">
        <v>31</v>
      </c>
      <c r="I1300">
        <v>25</v>
      </c>
      <c r="J1300">
        <v>30</v>
      </c>
      <c r="K1300">
        <v>205</v>
      </c>
      <c r="L1300" s="89">
        <v>0</v>
      </c>
    </row>
    <row r="1301" spans="1:12">
      <c r="A1301" s="101" t="s">
        <v>143</v>
      </c>
      <c r="B1301" s="76" t="s">
        <v>214</v>
      </c>
      <c r="C1301" t="str">
        <f>A1301&amp;B1301</f>
        <v>Alconbury CofE Primary School2022/2023</v>
      </c>
      <c r="D1301">
        <v>30</v>
      </c>
      <c r="E1301">
        <v>30</v>
      </c>
      <c r="F1301">
        <v>32</v>
      </c>
      <c r="G1301">
        <v>29</v>
      </c>
      <c r="H1301">
        <v>31</v>
      </c>
      <c r="I1301">
        <v>30</v>
      </c>
      <c r="J1301">
        <v>22</v>
      </c>
      <c r="K1301">
        <v>204</v>
      </c>
      <c r="L1301" s="90">
        <v>30</v>
      </c>
    </row>
    <row r="1302" spans="1:12">
      <c r="A1302" s="102" t="s">
        <v>143</v>
      </c>
      <c r="B1302" s="77" t="s">
        <v>215</v>
      </c>
      <c r="C1302" t="str">
        <f>A1302&amp;B1302</f>
        <v>Alconbury CofE Primary School2023/2024</v>
      </c>
      <c r="D1302">
        <v>34</v>
      </c>
      <c r="E1302">
        <v>31</v>
      </c>
      <c r="F1302">
        <v>31</v>
      </c>
      <c r="G1302">
        <v>32</v>
      </c>
      <c r="H1302">
        <v>30</v>
      </c>
      <c r="I1302">
        <v>30</v>
      </c>
      <c r="J1302">
        <v>28</v>
      </c>
      <c r="K1302">
        <v>216</v>
      </c>
      <c r="L1302" s="91">
        <v>30</v>
      </c>
    </row>
    <row r="1303" spans="1:12">
      <c r="A1303" s="102" t="s">
        <v>143</v>
      </c>
      <c r="B1303" s="77" t="s">
        <v>245</v>
      </c>
      <c r="C1303" t="str">
        <f>A1303&amp;B1303</f>
        <v>Alconbury CofE Primary School2024/2025</v>
      </c>
      <c r="D1303">
        <v>30</v>
      </c>
      <c r="E1303">
        <v>35</v>
      </c>
      <c r="F1303">
        <v>32</v>
      </c>
      <c r="G1303">
        <v>31</v>
      </c>
      <c r="H1303">
        <v>33</v>
      </c>
      <c r="I1303">
        <v>29</v>
      </c>
      <c r="J1303">
        <v>28</v>
      </c>
      <c r="K1303">
        <v>218</v>
      </c>
      <c r="L1303" s="91">
        <v>30</v>
      </c>
    </row>
    <row r="1304" spans="1:12">
      <c r="A1304" s="103" t="s">
        <v>143</v>
      </c>
      <c r="B1304" s="77" t="s">
        <v>255</v>
      </c>
      <c r="C1304" t="str">
        <f>A1304&amp;B1304</f>
        <v>Alconbury CofE Primary School2025/2026</v>
      </c>
      <c r="D1304">
        <v>34</v>
      </c>
      <c r="E1304">
        <v>31</v>
      </c>
      <c r="F1304">
        <v>36</v>
      </c>
      <c r="G1304">
        <v>32</v>
      </c>
      <c r="H1304">
        <v>32</v>
      </c>
      <c r="I1304">
        <v>32</v>
      </c>
      <c r="J1304">
        <v>27</v>
      </c>
      <c r="K1304">
        <v>224</v>
      </c>
      <c r="L1304" s="91">
        <v>30</v>
      </c>
    </row>
    <row r="1305" spans="1:12">
      <c r="A1305" s="104" t="s">
        <v>143</v>
      </c>
      <c r="B1305" s="78" t="s">
        <v>256</v>
      </c>
      <c r="C1305" t="str">
        <f>A1305&amp;B1305</f>
        <v>Alconbury CofE Primary School2026/2027</v>
      </c>
      <c r="D1305">
        <v>33</v>
      </c>
      <c r="E1305">
        <v>35</v>
      </c>
      <c r="F1305">
        <v>32</v>
      </c>
      <c r="G1305">
        <v>36</v>
      </c>
      <c r="H1305">
        <v>33</v>
      </c>
      <c r="I1305">
        <v>31</v>
      </c>
      <c r="J1305">
        <v>30</v>
      </c>
      <c r="K1305">
        <v>230</v>
      </c>
      <c r="L1305" s="91">
        <v>30</v>
      </c>
    </row>
    <row r="1306" spans="1:12" ht="15.75" thickBot="1">
      <c r="A1306" s="105" t="s">
        <v>143</v>
      </c>
      <c r="B1306" s="79" t="s">
        <v>266</v>
      </c>
      <c r="C1306" t="str">
        <f>A1306&amp;B1306</f>
        <v>Alconbury CofE Primary School2027/2028</v>
      </c>
      <c r="D1306">
        <v>32</v>
      </c>
      <c r="E1306">
        <v>34</v>
      </c>
      <c r="F1306">
        <v>36</v>
      </c>
      <c r="G1306">
        <v>32</v>
      </c>
      <c r="H1306">
        <v>37</v>
      </c>
      <c r="I1306">
        <v>32</v>
      </c>
      <c r="J1306">
        <v>29</v>
      </c>
      <c r="K1306">
        <v>232</v>
      </c>
      <c r="L1306" s="92">
        <v>30</v>
      </c>
    </row>
    <row r="1307" spans="1:12" ht="15.75" thickTop="1">
      <c r="A1307" s="72" t="s">
        <v>144</v>
      </c>
      <c r="B1307" s="73" t="s">
        <v>211</v>
      </c>
      <c r="C1307" t="str">
        <f>A1307&amp;B1307</f>
        <v>Great Gidding CofE Primary School2019/2020</v>
      </c>
      <c r="D1307">
        <v>8</v>
      </c>
      <c r="E1307">
        <v>2</v>
      </c>
      <c r="F1307">
        <v>9</v>
      </c>
      <c r="G1307">
        <v>10</v>
      </c>
      <c r="H1307">
        <v>7</v>
      </c>
      <c r="I1307">
        <v>7</v>
      </c>
      <c r="J1307">
        <v>7</v>
      </c>
      <c r="K1307">
        <v>50</v>
      </c>
      <c r="L1307" s="88">
        <v>0</v>
      </c>
    </row>
    <row r="1308" spans="1:12">
      <c r="A1308" s="74" t="s">
        <v>144</v>
      </c>
      <c r="B1308" s="75" t="s">
        <v>212</v>
      </c>
      <c r="C1308" t="str">
        <f>A1308&amp;B1308</f>
        <v>Great Gidding CofE Primary School2020/2021</v>
      </c>
      <c r="D1308">
        <v>5</v>
      </c>
      <c r="E1308">
        <v>8</v>
      </c>
      <c r="F1308">
        <v>1</v>
      </c>
      <c r="G1308">
        <v>9</v>
      </c>
      <c r="H1308">
        <v>9</v>
      </c>
      <c r="I1308">
        <v>5</v>
      </c>
      <c r="J1308">
        <v>7</v>
      </c>
      <c r="K1308">
        <v>44</v>
      </c>
      <c r="L1308" s="89">
        <v>0</v>
      </c>
    </row>
    <row r="1309" spans="1:12">
      <c r="A1309" s="74" t="s">
        <v>144</v>
      </c>
      <c r="B1309" s="75" t="s">
        <v>213</v>
      </c>
      <c r="C1309" t="str">
        <f>A1309&amp;B1309</f>
        <v>Great Gidding CofE Primary School2021/2022</v>
      </c>
      <c r="D1309">
        <v>7</v>
      </c>
      <c r="E1309">
        <v>5</v>
      </c>
      <c r="F1309">
        <v>8</v>
      </c>
      <c r="G1309">
        <v>3</v>
      </c>
      <c r="H1309">
        <v>8</v>
      </c>
      <c r="I1309">
        <v>9</v>
      </c>
      <c r="J1309">
        <v>4</v>
      </c>
      <c r="K1309">
        <v>44</v>
      </c>
      <c r="L1309" s="89">
        <v>0</v>
      </c>
    </row>
    <row r="1310" spans="1:12">
      <c r="A1310" s="101" t="s">
        <v>144</v>
      </c>
      <c r="B1310" s="76" t="s">
        <v>214</v>
      </c>
      <c r="C1310" t="str">
        <f>A1310&amp;B1310</f>
        <v>Great Gidding CofE Primary School2022/2023</v>
      </c>
      <c r="D1310">
        <v>2</v>
      </c>
      <c r="E1310">
        <v>6</v>
      </c>
      <c r="F1310">
        <v>7</v>
      </c>
      <c r="G1310">
        <v>8</v>
      </c>
      <c r="H1310">
        <v>1</v>
      </c>
      <c r="I1310">
        <v>10</v>
      </c>
      <c r="J1310">
        <v>10</v>
      </c>
      <c r="K1310">
        <v>44</v>
      </c>
      <c r="L1310" s="90">
        <v>14</v>
      </c>
    </row>
    <row r="1311" spans="1:12">
      <c r="A1311" s="102" t="s">
        <v>144</v>
      </c>
      <c r="B1311" s="77" t="s">
        <v>215</v>
      </c>
      <c r="C1311" t="str">
        <f>A1311&amp;B1311</f>
        <v>Great Gidding CofE Primary School2023/2024</v>
      </c>
      <c r="D1311">
        <v>0</v>
      </c>
      <c r="E1311">
        <v>0</v>
      </c>
      <c r="F1311">
        <v>0</v>
      </c>
      <c r="G1311">
        <v>0</v>
      </c>
      <c r="H1311">
        <v>0</v>
      </c>
      <c r="I1311">
        <v>0</v>
      </c>
      <c r="J1311">
        <v>0</v>
      </c>
      <c r="K1311">
        <v>0</v>
      </c>
      <c r="L1311" s="91">
        <v>0</v>
      </c>
    </row>
    <row r="1312" spans="1:12">
      <c r="A1312" s="102" t="s">
        <v>144</v>
      </c>
      <c r="B1312" s="77" t="s">
        <v>245</v>
      </c>
      <c r="C1312" t="str">
        <f>A1312&amp;B1312</f>
        <v>Great Gidding CofE Primary School2024/2025</v>
      </c>
      <c r="D1312">
        <v>0</v>
      </c>
      <c r="E1312">
        <v>0</v>
      </c>
      <c r="F1312">
        <v>0</v>
      </c>
      <c r="G1312">
        <v>0</v>
      </c>
      <c r="H1312">
        <v>0</v>
      </c>
      <c r="I1312">
        <v>0</v>
      </c>
      <c r="J1312">
        <v>0</v>
      </c>
      <c r="K1312">
        <v>0</v>
      </c>
      <c r="L1312" s="91">
        <v>0</v>
      </c>
    </row>
    <row r="1313" spans="1:12">
      <c r="A1313" s="103" t="s">
        <v>144</v>
      </c>
      <c r="B1313" s="77" t="s">
        <v>255</v>
      </c>
      <c r="C1313" t="str">
        <f>A1313&amp;B1313</f>
        <v>Great Gidding CofE Primary School2025/2026</v>
      </c>
      <c r="D1313">
        <v>0</v>
      </c>
      <c r="E1313">
        <v>0</v>
      </c>
      <c r="F1313">
        <v>0</v>
      </c>
      <c r="G1313">
        <v>0</v>
      </c>
      <c r="H1313">
        <v>0</v>
      </c>
      <c r="I1313">
        <v>0</v>
      </c>
      <c r="J1313">
        <v>0</v>
      </c>
      <c r="K1313">
        <v>0</v>
      </c>
      <c r="L1313" s="91">
        <v>0</v>
      </c>
    </row>
    <row r="1314" spans="1:12">
      <c r="A1314" s="104" t="s">
        <v>144</v>
      </c>
      <c r="B1314" s="78" t="s">
        <v>256</v>
      </c>
      <c r="C1314" t="str">
        <f>A1314&amp;B1314</f>
        <v>Great Gidding CofE Primary School2026/2027</v>
      </c>
      <c r="D1314">
        <v>0</v>
      </c>
      <c r="E1314">
        <v>0</v>
      </c>
      <c r="F1314">
        <v>0</v>
      </c>
      <c r="G1314">
        <v>0</v>
      </c>
      <c r="H1314">
        <v>0</v>
      </c>
      <c r="I1314">
        <v>0</v>
      </c>
      <c r="J1314">
        <v>0</v>
      </c>
      <c r="K1314">
        <v>0</v>
      </c>
      <c r="L1314" s="91">
        <v>0</v>
      </c>
    </row>
    <row r="1315" spans="1:12" ht="15.75" thickBot="1">
      <c r="A1315" s="105" t="s">
        <v>144</v>
      </c>
      <c r="B1315" s="79" t="s">
        <v>266</v>
      </c>
      <c r="C1315" t="str">
        <f>A1315&amp;B1315</f>
        <v>Great Gidding CofE Primary School2027/2028</v>
      </c>
      <c r="D1315">
        <v>0</v>
      </c>
      <c r="E1315">
        <v>0</v>
      </c>
      <c r="F1315">
        <v>0</v>
      </c>
      <c r="G1315">
        <v>0</v>
      </c>
      <c r="H1315">
        <v>0</v>
      </c>
      <c r="I1315">
        <v>0</v>
      </c>
      <c r="J1315">
        <v>0</v>
      </c>
      <c r="K1315">
        <v>0</v>
      </c>
      <c r="L1315" s="92">
        <v>0</v>
      </c>
    </row>
    <row r="1316" spans="1:12" ht="15.75" thickTop="1">
      <c r="A1316" s="72" t="s">
        <v>145</v>
      </c>
      <c r="B1316" s="73" t="s">
        <v>211</v>
      </c>
      <c r="C1316" t="str">
        <f>A1316&amp;B1316</f>
        <v>Sawtry Infants' School2019/2020</v>
      </c>
      <c r="D1316">
        <v>59</v>
      </c>
      <c r="E1316">
        <v>49</v>
      </c>
      <c r="F1316">
        <v>79</v>
      </c>
      <c r="G1316">
        <v>0</v>
      </c>
      <c r="H1316">
        <v>0</v>
      </c>
      <c r="I1316">
        <v>0</v>
      </c>
      <c r="J1316">
        <v>0</v>
      </c>
      <c r="K1316">
        <v>187</v>
      </c>
      <c r="L1316" s="88">
        <v>0</v>
      </c>
    </row>
    <row r="1317" spans="1:12">
      <c r="A1317" s="74" t="s">
        <v>145</v>
      </c>
      <c r="B1317" s="75" t="s">
        <v>212</v>
      </c>
      <c r="C1317" t="str">
        <f>A1317&amp;B1317</f>
        <v>Sawtry Infants' School2020/2021</v>
      </c>
      <c r="D1317">
        <v>60</v>
      </c>
      <c r="E1317">
        <v>57</v>
      </c>
      <c r="F1317">
        <v>48</v>
      </c>
      <c r="G1317">
        <v>0</v>
      </c>
      <c r="H1317">
        <v>0</v>
      </c>
      <c r="I1317">
        <v>0</v>
      </c>
      <c r="J1317">
        <v>0</v>
      </c>
      <c r="K1317">
        <v>165</v>
      </c>
      <c r="L1317" s="89">
        <v>0</v>
      </c>
    </row>
    <row r="1318" spans="1:12">
      <c r="A1318" s="74" t="s">
        <v>145</v>
      </c>
      <c r="B1318" s="75" t="s">
        <v>213</v>
      </c>
      <c r="C1318" t="str">
        <f>A1318&amp;B1318</f>
        <v>Sawtry Infants' School2021/2022</v>
      </c>
      <c r="D1318">
        <v>61</v>
      </c>
      <c r="E1318">
        <v>57</v>
      </c>
      <c r="F1318">
        <v>59</v>
      </c>
      <c r="G1318">
        <v>0</v>
      </c>
      <c r="H1318">
        <v>0</v>
      </c>
      <c r="I1318">
        <v>0</v>
      </c>
      <c r="J1318">
        <v>0</v>
      </c>
      <c r="K1318">
        <v>177</v>
      </c>
      <c r="L1318" s="89">
        <v>0</v>
      </c>
    </row>
    <row r="1319" spans="1:12">
      <c r="A1319" s="101" t="s">
        <v>145</v>
      </c>
      <c r="B1319" s="76" t="s">
        <v>214</v>
      </c>
      <c r="C1319" t="str">
        <f>A1319&amp;B1319</f>
        <v>Sawtry Infants' School2022/2023</v>
      </c>
      <c r="D1319">
        <v>63</v>
      </c>
      <c r="E1319">
        <v>61</v>
      </c>
      <c r="F1319">
        <v>60</v>
      </c>
      <c r="G1319">
        <v>0</v>
      </c>
      <c r="H1319">
        <v>0</v>
      </c>
      <c r="I1319">
        <v>0</v>
      </c>
      <c r="J1319">
        <v>0</v>
      </c>
      <c r="K1319">
        <v>184</v>
      </c>
      <c r="L1319" s="90">
        <v>60</v>
      </c>
    </row>
    <row r="1320" spans="1:12">
      <c r="A1320" s="102" t="s">
        <v>145</v>
      </c>
      <c r="B1320" s="77" t="s">
        <v>215</v>
      </c>
      <c r="C1320" t="str">
        <f>A1320&amp;B1320</f>
        <v>Sawtry Infants' School2023/2024</v>
      </c>
      <c r="D1320">
        <v>70</v>
      </c>
      <c r="E1320">
        <v>65</v>
      </c>
      <c r="F1320">
        <v>71</v>
      </c>
      <c r="G1320">
        <v>0</v>
      </c>
      <c r="H1320">
        <v>0</v>
      </c>
      <c r="I1320">
        <v>0</v>
      </c>
      <c r="J1320">
        <v>0</v>
      </c>
      <c r="K1320">
        <v>206</v>
      </c>
      <c r="L1320" s="91">
        <v>60</v>
      </c>
    </row>
    <row r="1321" spans="1:12">
      <c r="A1321" s="102" t="s">
        <v>145</v>
      </c>
      <c r="B1321" s="77" t="s">
        <v>245</v>
      </c>
      <c r="C1321" t="str">
        <f>A1321&amp;B1321</f>
        <v>Sawtry Infants' School2024/2025</v>
      </c>
      <c r="D1321">
        <v>73</v>
      </c>
      <c r="E1321">
        <v>71</v>
      </c>
      <c r="F1321">
        <v>69</v>
      </c>
      <c r="G1321">
        <v>0</v>
      </c>
      <c r="H1321">
        <v>0</v>
      </c>
      <c r="I1321">
        <v>0</v>
      </c>
      <c r="J1321">
        <v>0</v>
      </c>
      <c r="K1321">
        <v>213</v>
      </c>
      <c r="L1321" s="91">
        <v>60</v>
      </c>
    </row>
    <row r="1322" spans="1:12">
      <c r="A1322" s="103" t="s">
        <v>145</v>
      </c>
      <c r="B1322" s="77" t="s">
        <v>255</v>
      </c>
      <c r="C1322" t="str">
        <f>A1322&amp;B1322</f>
        <v>Sawtry Infants' School2025/2026</v>
      </c>
      <c r="D1322">
        <v>79</v>
      </c>
      <c r="E1322">
        <v>73</v>
      </c>
      <c r="F1322">
        <v>75</v>
      </c>
      <c r="G1322">
        <v>0</v>
      </c>
      <c r="H1322">
        <v>0</v>
      </c>
      <c r="I1322">
        <v>0</v>
      </c>
      <c r="J1322">
        <v>0</v>
      </c>
      <c r="K1322">
        <v>227</v>
      </c>
      <c r="L1322" s="91">
        <v>60</v>
      </c>
    </row>
    <row r="1323" spans="1:12">
      <c r="A1323" s="104" t="s">
        <v>145</v>
      </c>
      <c r="B1323" s="78" t="s">
        <v>256</v>
      </c>
      <c r="C1323" t="str">
        <f>A1323&amp;B1323</f>
        <v>Sawtry Infants' School2026/2027</v>
      </c>
      <c r="D1323">
        <v>85</v>
      </c>
      <c r="E1323">
        <v>80</v>
      </c>
      <c r="F1323">
        <v>77</v>
      </c>
      <c r="G1323">
        <v>0</v>
      </c>
      <c r="H1323">
        <v>0</v>
      </c>
      <c r="I1323">
        <v>0</v>
      </c>
      <c r="J1323">
        <v>0</v>
      </c>
      <c r="K1323">
        <v>242</v>
      </c>
      <c r="L1323" s="91">
        <v>60</v>
      </c>
    </row>
    <row r="1324" spans="1:12" ht="15.75" thickBot="1">
      <c r="A1324" s="105" t="s">
        <v>145</v>
      </c>
      <c r="B1324" s="79" t="s">
        <v>266</v>
      </c>
      <c r="C1324" t="str">
        <f>A1324&amp;B1324</f>
        <v>Sawtry Infants' School2027/2028</v>
      </c>
      <c r="D1324">
        <v>93</v>
      </c>
      <c r="E1324">
        <v>88</v>
      </c>
      <c r="F1324">
        <v>86</v>
      </c>
      <c r="G1324">
        <v>0</v>
      </c>
      <c r="H1324">
        <v>0</v>
      </c>
      <c r="I1324">
        <v>0</v>
      </c>
      <c r="J1324">
        <v>0</v>
      </c>
      <c r="K1324">
        <v>267</v>
      </c>
      <c r="L1324" s="92">
        <v>60</v>
      </c>
    </row>
    <row r="1325" spans="1:12" ht="15.75" thickTop="1">
      <c r="A1325" s="72" t="s">
        <v>146</v>
      </c>
      <c r="B1325" s="73" t="s">
        <v>211</v>
      </c>
      <c r="C1325" t="str">
        <f>A1325&amp;B1325</f>
        <v>Sawtry Junior Academy2019/2020</v>
      </c>
      <c r="D1325">
        <v>0</v>
      </c>
      <c r="E1325">
        <v>0</v>
      </c>
      <c r="F1325">
        <v>0</v>
      </c>
      <c r="G1325">
        <v>63</v>
      </c>
      <c r="H1325">
        <v>56</v>
      </c>
      <c r="I1325">
        <v>59</v>
      </c>
      <c r="J1325">
        <v>51</v>
      </c>
      <c r="K1325">
        <v>229</v>
      </c>
      <c r="L1325" s="88">
        <v>0</v>
      </c>
    </row>
    <row r="1326" spans="1:12">
      <c r="A1326" s="74" t="s">
        <v>146</v>
      </c>
      <c r="B1326" s="75" t="s">
        <v>212</v>
      </c>
      <c r="C1326" t="str">
        <f>A1326&amp;B1326</f>
        <v>Sawtry Junior Academy2020/2021</v>
      </c>
      <c r="D1326">
        <v>0</v>
      </c>
      <c r="E1326">
        <v>0</v>
      </c>
      <c r="F1326">
        <v>0</v>
      </c>
      <c r="G1326">
        <v>77</v>
      </c>
      <c r="H1326">
        <v>65</v>
      </c>
      <c r="I1326">
        <v>55</v>
      </c>
      <c r="J1326">
        <v>60</v>
      </c>
      <c r="K1326">
        <v>257</v>
      </c>
      <c r="L1326" s="89">
        <v>0</v>
      </c>
    </row>
    <row r="1327" spans="1:12">
      <c r="A1327" s="74" t="s">
        <v>146</v>
      </c>
      <c r="B1327" s="75" t="s">
        <v>213</v>
      </c>
      <c r="C1327" t="str">
        <f>A1327&amp;B1327</f>
        <v>Sawtry Junior Academy2021/2022</v>
      </c>
      <c r="D1327">
        <v>0</v>
      </c>
      <c r="E1327">
        <v>0</v>
      </c>
      <c r="F1327">
        <v>0</v>
      </c>
      <c r="G1327">
        <v>51</v>
      </c>
      <c r="H1327">
        <v>77</v>
      </c>
      <c r="I1327">
        <v>72</v>
      </c>
      <c r="J1327">
        <v>58</v>
      </c>
      <c r="K1327">
        <v>258</v>
      </c>
      <c r="L1327" s="89">
        <v>0</v>
      </c>
    </row>
    <row r="1328" spans="1:12">
      <c r="A1328" s="101" t="s">
        <v>146</v>
      </c>
      <c r="B1328" s="76" t="s">
        <v>214</v>
      </c>
      <c r="C1328" t="str">
        <f>A1328&amp;B1328</f>
        <v>Sawtry Junior Academy2022/2023</v>
      </c>
      <c r="D1328">
        <v>0</v>
      </c>
      <c r="E1328">
        <v>0</v>
      </c>
      <c r="F1328">
        <v>0</v>
      </c>
      <c r="G1328">
        <v>58</v>
      </c>
      <c r="H1328">
        <v>57</v>
      </c>
      <c r="I1328">
        <v>83</v>
      </c>
      <c r="J1328">
        <v>77</v>
      </c>
      <c r="K1328">
        <v>275</v>
      </c>
      <c r="L1328" s="90">
        <v>65</v>
      </c>
    </row>
    <row r="1329" spans="1:12">
      <c r="A1329" s="102" t="s">
        <v>146</v>
      </c>
      <c r="B1329" s="77" t="s">
        <v>215</v>
      </c>
      <c r="C1329" t="str">
        <f>A1329&amp;B1329</f>
        <v>Sawtry Junior Academy2023/2024</v>
      </c>
      <c r="D1329">
        <v>0</v>
      </c>
      <c r="E1329">
        <v>0</v>
      </c>
      <c r="F1329">
        <v>0</v>
      </c>
      <c r="G1329">
        <v>68</v>
      </c>
      <c r="H1329">
        <v>68</v>
      </c>
      <c r="I1329">
        <v>65</v>
      </c>
      <c r="J1329">
        <v>98</v>
      </c>
      <c r="K1329">
        <v>299</v>
      </c>
      <c r="L1329" s="91">
        <v>65</v>
      </c>
    </row>
    <row r="1330" spans="1:12">
      <c r="A1330" s="102" t="s">
        <v>146</v>
      </c>
      <c r="B1330" s="77" t="s">
        <v>245</v>
      </c>
      <c r="C1330" t="str">
        <f>A1330&amp;B1330</f>
        <v>Sawtry Junior Academy2024/2025</v>
      </c>
      <c r="D1330">
        <v>0</v>
      </c>
      <c r="E1330">
        <v>0</v>
      </c>
      <c r="F1330">
        <v>0</v>
      </c>
      <c r="G1330">
        <v>72</v>
      </c>
      <c r="H1330">
        <v>70</v>
      </c>
      <c r="I1330">
        <v>75</v>
      </c>
      <c r="J1330">
        <v>70</v>
      </c>
      <c r="K1330">
        <v>287</v>
      </c>
      <c r="L1330" s="91">
        <v>65</v>
      </c>
    </row>
    <row r="1331" spans="1:12">
      <c r="A1331" s="103" t="s">
        <v>146</v>
      </c>
      <c r="B1331" s="77" t="s">
        <v>255</v>
      </c>
      <c r="C1331" t="str">
        <f>A1331&amp;B1331</f>
        <v>Sawtry Junior Academy2025/2026</v>
      </c>
      <c r="D1331">
        <v>0</v>
      </c>
      <c r="E1331">
        <v>0</v>
      </c>
      <c r="F1331">
        <v>0</v>
      </c>
      <c r="G1331">
        <v>70</v>
      </c>
      <c r="H1331">
        <v>74</v>
      </c>
      <c r="I1331">
        <v>77</v>
      </c>
      <c r="J1331">
        <v>80</v>
      </c>
      <c r="K1331">
        <v>301</v>
      </c>
      <c r="L1331" s="91">
        <v>65</v>
      </c>
    </row>
    <row r="1332" spans="1:12">
      <c r="A1332" s="104" t="s">
        <v>146</v>
      </c>
      <c r="B1332" s="78" t="s">
        <v>256</v>
      </c>
      <c r="C1332" t="str">
        <f>A1332&amp;B1332</f>
        <v>Sawtry Junior Academy2026/2027</v>
      </c>
      <c r="D1332">
        <v>0</v>
      </c>
      <c r="E1332">
        <v>0</v>
      </c>
      <c r="F1332">
        <v>0</v>
      </c>
      <c r="G1332">
        <v>76</v>
      </c>
      <c r="H1332">
        <v>72</v>
      </c>
      <c r="I1332">
        <v>81</v>
      </c>
      <c r="J1332">
        <v>82</v>
      </c>
      <c r="K1332">
        <v>311</v>
      </c>
      <c r="L1332" s="91">
        <v>65</v>
      </c>
    </row>
    <row r="1333" spans="1:12" ht="15.75" thickBot="1">
      <c r="A1333" s="105" t="s">
        <v>146</v>
      </c>
      <c r="B1333" s="79" t="s">
        <v>266</v>
      </c>
      <c r="C1333" t="str">
        <f>A1333&amp;B1333</f>
        <v>Sawtry Junior Academy2027/2028</v>
      </c>
      <c r="D1333">
        <v>0</v>
      </c>
      <c r="E1333">
        <v>0</v>
      </c>
      <c r="F1333">
        <v>0</v>
      </c>
      <c r="G1333">
        <v>80</v>
      </c>
      <c r="H1333">
        <v>80</v>
      </c>
      <c r="I1333">
        <v>81</v>
      </c>
      <c r="J1333">
        <v>88</v>
      </c>
      <c r="K1333">
        <v>329</v>
      </c>
      <c r="L1333" s="92">
        <v>65</v>
      </c>
    </row>
    <row r="1334" spans="1:12" ht="15.75" thickTop="1">
      <c r="A1334" s="72" t="s">
        <v>147</v>
      </c>
      <c r="B1334" s="73" t="s">
        <v>211</v>
      </c>
      <c r="C1334" t="str">
        <f>A1334&amp;B1334</f>
        <v>Folksworth CofE Primary School2019/2020</v>
      </c>
      <c r="D1334">
        <v>17</v>
      </c>
      <c r="E1334">
        <v>16</v>
      </c>
      <c r="F1334">
        <v>14</v>
      </c>
      <c r="G1334">
        <v>16</v>
      </c>
      <c r="H1334">
        <v>13</v>
      </c>
      <c r="I1334">
        <v>15</v>
      </c>
      <c r="J1334">
        <v>13</v>
      </c>
      <c r="K1334">
        <v>104</v>
      </c>
      <c r="L1334" s="88">
        <v>0</v>
      </c>
    </row>
    <row r="1335" spans="1:12">
      <c r="A1335" s="74" t="s">
        <v>147</v>
      </c>
      <c r="B1335" s="75" t="s">
        <v>212</v>
      </c>
      <c r="C1335" t="str">
        <f>A1335&amp;B1335</f>
        <v>Folksworth CofE Primary School2020/2021</v>
      </c>
      <c r="D1335">
        <v>14</v>
      </c>
      <c r="E1335">
        <v>16</v>
      </c>
      <c r="F1335">
        <v>16</v>
      </c>
      <c r="G1335">
        <v>13</v>
      </c>
      <c r="H1335">
        <v>16</v>
      </c>
      <c r="I1335">
        <v>12</v>
      </c>
      <c r="J1335">
        <v>17</v>
      </c>
      <c r="K1335">
        <v>104</v>
      </c>
      <c r="L1335" s="89">
        <v>0</v>
      </c>
    </row>
    <row r="1336" spans="1:12">
      <c r="A1336" s="74" t="s">
        <v>147</v>
      </c>
      <c r="B1336" s="75" t="s">
        <v>213</v>
      </c>
      <c r="C1336" t="str">
        <f>A1336&amp;B1336</f>
        <v>Folksworth CofE Primary School2021/2022</v>
      </c>
      <c r="D1336">
        <v>9</v>
      </c>
      <c r="E1336">
        <v>12</v>
      </c>
      <c r="F1336">
        <v>17</v>
      </c>
      <c r="G1336">
        <v>17</v>
      </c>
      <c r="H1336">
        <v>11</v>
      </c>
      <c r="I1336">
        <v>16</v>
      </c>
      <c r="J1336">
        <v>11</v>
      </c>
      <c r="K1336">
        <v>93</v>
      </c>
      <c r="L1336" s="89">
        <v>0</v>
      </c>
    </row>
    <row r="1337" spans="1:12">
      <c r="A1337" s="101" t="s">
        <v>147</v>
      </c>
      <c r="B1337" s="76" t="s">
        <v>214</v>
      </c>
      <c r="C1337" t="str">
        <f>A1337&amp;B1337</f>
        <v>Folksworth CofE Primary School2022/2023</v>
      </c>
      <c r="D1337">
        <v>13</v>
      </c>
      <c r="E1337">
        <v>8</v>
      </c>
      <c r="F1337">
        <v>11</v>
      </c>
      <c r="G1337">
        <v>17</v>
      </c>
      <c r="H1337">
        <v>17</v>
      </c>
      <c r="I1337">
        <v>12</v>
      </c>
      <c r="J1337">
        <v>16</v>
      </c>
      <c r="K1337">
        <v>94</v>
      </c>
      <c r="L1337" s="90">
        <v>15</v>
      </c>
    </row>
    <row r="1338" spans="1:12">
      <c r="A1338" s="102" t="s">
        <v>147</v>
      </c>
      <c r="B1338" s="77" t="s">
        <v>215</v>
      </c>
      <c r="C1338" t="str">
        <f>A1338&amp;B1338</f>
        <v>Folksworth CofE Primary School2023/2024</v>
      </c>
      <c r="D1338">
        <v>9</v>
      </c>
      <c r="E1338">
        <v>12</v>
      </c>
      <c r="F1338">
        <v>8</v>
      </c>
      <c r="G1338">
        <v>11</v>
      </c>
      <c r="H1338">
        <v>16</v>
      </c>
      <c r="I1338">
        <v>17</v>
      </c>
      <c r="J1338">
        <v>12</v>
      </c>
      <c r="K1338">
        <v>85</v>
      </c>
      <c r="L1338" s="91">
        <v>15</v>
      </c>
    </row>
    <row r="1339" spans="1:12">
      <c r="A1339" s="102" t="s">
        <v>147</v>
      </c>
      <c r="B1339" s="77" t="s">
        <v>245</v>
      </c>
      <c r="C1339" t="str">
        <f>A1339&amp;B1339</f>
        <v>Folksworth CofE Primary School2024/2025</v>
      </c>
      <c r="D1339">
        <v>8</v>
      </c>
      <c r="E1339">
        <v>8</v>
      </c>
      <c r="F1339">
        <v>12</v>
      </c>
      <c r="G1339">
        <v>8</v>
      </c>
      <c r="H1339">
        <v>10</v>
      </c>
      <c r="I1339">
        <v>16</v>
      </c>
      <c r="J1339">
        <v>17</v>
      </c>
      <c r="K1339">
        <v>79</v>
      </c>
      <c r="L1339" s="91">
        <v>15</v>
      </c>
    </row>
    <row r="1340" spans="1:12">
      <c r="A1340" s="103" t="s">
        <v>147</v>
      </c>
      <c r="B1340" s="77" t="s">
        <v>255</v>
      </c>
      <c r="C1340" t="str">
        <f>A1340&amp;B1340</f>
        <v>Folksworth CofE Primary School2025/2026</v>
      </c>
      <c r="D1340">
        <v>9</v>
      </c>
      <c r="E1340">
        <v>7</v>
      </c>
      <c r="F1340">
        <v>8</v>
      </c>
      <c r="G1340">
        <v>12</v>
      </c>
      <c r="H1340">
        <v>7</v>
      </c>
      <c r="I1340">
        <v>10</v>
      </c>
      <c r="J1340">
        <v>16</v>
      </c>
      <c r="K1340">
        <v>69</v>
      </c>
      <c r="L1340" s="91">
        <v>15</v>
      </c>
    </row>
    <row r="1341" spans="1:12">
      <c r="A1341" s="104" t="s">
        <v>147</v>
      </c>
      <c r="B1341" s="78" t="s">
        <v>256</v>
      </c>
      <c r="C1341" t="str">
        <f>A1341&amp;B1341</f>
        <v>Folksworth CofE Primary School2026/2027</v>
      </c>
      <c r="D1341">
        <v>9</v>
      </c>
      <c r="E1341">
        <v>8</v>
      </c>
      <c r="F1341">
        <v>7</v>
      </c>
      <c r="G1341">
        <v>8</v>
      </c>
      <c r="H1341">
        <v>11</v>
      </c>
      <c r="I1341">
        <v>7</v>
      </c>
      <c r="J1341">
        <v>10</v>
      </c>
      <c r="K1341">
        <v>60</v>
      </c>
      <c r="L1341" s="91">
        <v>15</v>
      </c>
    </row>
    <row r="1342" spans="1:12" ht="15.75" thickBot="1">
      <c r="A1342" s="105" t="s">
        <v>147</v>
      </c>
      <c r="B1342" s="79" t="s">
        <v>266</v>
      </c>
      <c r="C1342" t="str">
        <f>A1342&amp;B1342</f>
        <v>Folksworth CofE Primary School2027/2028</v>
      </c>
      <c r="D1342">
        <v>9</v>
      </c>
      <c r="E1342">
        <v>8</v>
      </c>
      <c r="F1342">
        <v>8</v>
      </c>
      <c r="G1342">
        <v>7</v>
      </c>
      <c r="H1342">
        <v>7</v>
      </c>
      <c r="I1342">
        <v>11</v>
      </c>
      <c r="J1342">
        <v>7</v>
      </c>
      <c r="K1342">
        <v>57</v>
      </c>
      <c r="L1342" s="92">
        <v>15</v>
      </c>
    </row>
    <row r="1343" spans="1:12" ht="15.75" thickTop="1">
      <c r="A1343" s="72" t="s">
        <v>148</v>
      </c>
      <c r="B1343" s="73" t="s">
        <v>211</v>
      </c>
      <c r="C1343" t="str">
        <f>A1343&amp;B1343</f>
        <v>Holme CofE Primary School2019/2020</v>
      </c>
      <c r="D1343">
        <v>15</v>
      </c>
      <c r="E1343">
        <v>16</v>
      </c>
      <c r="F1343">
        <v>16</v>
      </c>
      <c r="G1343">
        <v>14</v>
      </c>
      <c r="H1343">
        <v>14</v>
      </c>
      <c r="I1343">
        <v>14</v>
      </c>
      <c r="J1343">
        <v>14</v>
      </c>
      <c r="K1343">
        <v>103</v>
      </c>
      <c r="L1343" s="88">
        <v>0</v>
      </c>
    </row>
    <row r="1344" spans="1:12">
      <c r="A1344" s="74" t="s">
        <v>148</v>
      </c>
      <c r="B1344" s="75" t="s">
        <v>212</v>
      </c>
      <c r="C1344" t="str">
        <f>A1344&amp;B1344</f>
        <v>Holme CofE Primary School2020/2021</v>
      </c>
      <c r="D1344">
        <v>15</v>
      </c>
      <c r="E1344">
        <v>15</v>
      </c>
      <c r="F1344">
        <v>17</v>
      </c>
      <c r="G1344">
        <v>17</v>
      </c>
      <c r="H1344">
        <v>15</v>
      </c>
      <c r="I1344">
        <v>16</v>
      </c>
      <c r="J1344">
        <v>14</v>
      </c>
      <c r="K1344">
        <v>109</v>
      </c>
      <c r="L1344" s="89">
        <v>0</v>
      </c>
    </row>
    <row r="1345" spans="1:12">
      <c r="A1345" s="74" t="s">
        <v>148</v>
      </c>
      <c r="B1345" s="75" t="s">
        <v>213</v>
      </c>
      <c r="C1345" t="str">
        <f>A1345&amp;B1345</f>
        <v>Holme CofE Primary School2021/2022</v>
      </c>
      <c r="D1345">
        <v>16</v>
      </c>
      <c r="E1345">
        <v>15</v>
      </c>
      <c r="F1345">
        <v>16</v>
      </c>
      <c r="G1345">
        <v>16</v>
      </c>
      <c r="H1345">
        <v>17</v>
      </c>
      <c r="I1345">
        <v>14</v>
      </c>
      <c r="J1345">
        <v>17</v>
      </c>
      <c r="K1345">
        <v>111</v>
      </c>
      <c r="L1345" s="89">
        <v>0</v>
      </c>
    </row>
    <row r="1346" spans="1:12">
      <c r="A1346" s="101" t="s">
        <v>148</v>
      </c>
      <c r="B1346" s="76" t="s">
        <v>214</v>
      </c>
      <c r="C1346" t="str">
        <f>A1346&amp;B1346</f>
        <v>Holme CofE Primary School2022/2023</v>
      </c>
      <c r="D1346">
        <v>23</v>
      </c>
      <c r="E1346">
        <v>18</v>
      </c>
      <c r="F1346">
        <v>15</v>
      </c>
      <c r="G1346">
        <v>16</v>
      </c>
      <c r="H1346">
        <v>15</v>
      </c>
      <c r="I1346">
        <v>15</v>
      </c>
      <c r="J1346">
        <v>15</v>
      </c>
      <c r="K1346">
        <v>117</v>
      </c>
      <c r="L1346" s="90">
        <v>17</v>
      </c>
    </row>
    <row r="1347" spans="1:12">
      <c r="A1347" s="102" t="s">
        <v>148</v>
      </c>
      <c r="B1347" s="77" t="s">
        <v>215</v>
      </c>
      <c r="C1347" t="str">
        <f>A1347&amp;B1347</f>
        <v>Holme CofE Primary School2023/2024</v>
      </c>
      <c r="D1347">
        <v>17</v>
      </c>
      <c r="E1347">
        <v>24</v>
      </c>
      <c r="F1347">
        <v>19</v>
      </c>
      <c r="G1347">
        <v>15</v>
      </c>
      <c r="H1347">
        <v>16</v>
      </c>
      <c r="I1347">
        <v>14</v>
      </c>
      <c r="J1347">
        <v>16</v>
      </c>
      <c r="K1347">
        <v>121</v>
      </c>
      <c r="L1347" s="91">
        <v>17</v>
      </c>
    </row>
    <row r="1348" spans="1:12">
      <c r="A1348" s="102" t="s">
        <v>148</v>
      </c>
      <c r="B1348" s="77" t="s">
        <v>245</v>
      </c>
      <c r="C1348" t="str">
        <f>A1348&amp;B1348</f>
        <v>Holme CofE Primary School2024/2025</v>
      </c>
      <c r="D1348">
        <v>21</v>
      </c>
      <c r="E1348">
        <v>18</v>
      </c>
      <c r="F1348">
        <v>25</v>
      </c>
      <c r="G1348">
        <v>19</v>
      </c>
      <c r="H1348">
        <v>15</v>
      </c>
      <c r="I1348">
        <v>15</v>
      </c>
      <c r="J1348">
        <v>15</v>
      </c>
      <c r="K1348">
        <v>128</v>
      </c>
      <c r="L1348" s="91">
        <v>17</v>
      </c>
    </row>
    <row r="1349" spans="1:12">
      <c r="A1349" s="103" t="s">
        <v>148</v>
      </c>
      <c r="B1349" s="77" t="s">
        <v>255</v>
      </c>
      <c r="C1349" t="str">
        <f>A1349&amp;B1349</f>
        <v>Holme CofE Primary School2025/2026</v>
      </c>
      <c r="D1349">
        <v>17</v>
      </c>
      <c r="E1349">
        <v>22</v>
      </c>
      <c r="F1349">
        <v>19</v>
      </c>
      <c r="G1349">
        <v>25</v>
      </c>
      <c r="H1349">
        <v>19</v>
      </c>
      <c r="I1349">
        <v>14</v>
      </c>
      <c r="J1349">
        <v>16</v>
      </c>
      <c r="K1349">
        <v>132</v>
      </c>
      <c r="L1349" s="91">
        <v>17</v>
      </c>
    </row>
    <row r="1350" spans="1:12">
      <c r="A1350" s="104" t="s">
        <v>148</v>
      </c>
      <c r="B1350" s="78" t="s">
        <v>256</v>
      </c>
      <c r="C1350" t="str">
        <f>A1350&amp;B1350</f>
        <v>Holme CofE Primary School2026/2027</v>
      </c>
      <c r="D1350">
        <v>18</v>
      </c>
      <c r="E1350">
        <v>18</v>
      </c>
      <c r="F1350">
        <v>23</v>
      </c>
      <c r="G1350">
        <v>19</v>
      </c>
      <c r="H1350">
        <v>25</v>
      </c>
      <c r="I1350">
        <v>18</v>
      </c>
      <c r="J1350">
        <v>15</v>
      </c>
      <c r="K1350">
        <v>136</v>
      </c>
      <c r="L1350" s="91">
        <v>17</v>
      </c>
    </row>
    <row r="1351" spans="1:12" ht="15.75" thickBot="1">
      <c r="A1351" s="105" t="s">
        <v>148</v>
      </c>
      <c r="B1351" s="79" t="s">
        <v>266</v>
      </c>
      <c r="C1351" t="str">
        <f>A1351&amp;B1351</f>
        <v>Holme CofE Primary School2027/2028</v>
      </c>
      <c r="D1351">
        <v>19</v>
      </c>
      <c r="E1351">
        <v>19</v>
      </c>
      <c r="F1351">
        <v>19</v>
      </c>
      <c r="G1351">
        <v>23</v>
      </c>
      <c r="H1351">
        <v>19</v>
      </c>
      <c r="I1351">
        <v>24</v>
      </c>
      <c r="J1351">
        <v>19</v>
      </c>
      <c r="K1351">
        <v>142</v>
      </c>
      <c r="L1351" s="92">
        <v>17</v>
      </c>
    </row>
    <row r="1352" spans="1:12" ht="15.75" thickTop="1">
      <c r="A1352" s="72" t="s">
        <v>149</v>
      </c>
      <c r="B1352" s="73" t="s">
        <v>211</v>
      </c>
      <c r="C1352" t="str">
        <f>A1352&amp;B1352</f>
        <v>Stilton Church of England Primary Academy2019/2020</v>
      </c>
      <c r="D1352">
        <v>17</v>
      </c>
      <c r="E1352">
        <v>29</v>
      </c>
      <c r="F1352">
        <v>29</v>
      </c>
      <c r="G1352">
        <v>21</v>
      </c>
      <c r="H1352">
        <v>22</v>
      </c>
      <c r="I1352">
        <v>27</v>
      </c>
      <c r="J1352">
        <v>27</v>
      </c>
      <c r="K1352">
        <v>172</v>
      </c>
      <c r="L1352" s="88">
        <v>0</v>
      </c>
    </row>
    <row r="1353" spans="1:12">
      <c r="A1353" s="74" t="s">
        <v>149</v>
      </c>
      <c r="B1353" s="75" t="s">
        <v>212</v>
      </c>
      <c r="C1353" t="str">
        <f>A1353&amp;B1353</f>
        <v>Stilton Church of England Primary Academy2020/2021</v>
      </c>
      <c r="D1353">
        <v>15</v>
      </c>
      <c r="E1353">
        <v>19</v>
      </c>
      <c r="F1353">
        <v>28</v>
      </c>
      <c r="G1353">
        <v>26</v>
      </c>
      <c r="H1353">
        <v>23</v>
      </c>
      <c r="I1353">
        <v>22</v>
      </c>
      <c r="J1353">
        <v>24</v>
      </c>
      <c r="K1353">
        <v>157</v>
      </c>
      <c r="L1353" s="89">
        <v>0</v>
      </c>
    </row>
    <row r="1354" spans="1:12">
      <c r="A1354" s="74" t="s">
        <v>149</v>
      </c>
      <c r="B1354" s="75" t="s">
        <v>213</v>
      </c>
      <c r="C1354" t="str">
        <f>A1354&amp;B1354</f>
        <v>Stilton Church of England Primary Academy2021/2022</v>
      </c>
      <c r="D1354">
        <v>14</v>
      </c>
      <c r="E1354">
        <v>17</v>
      </c>
      <c r="F1354">
        <v>16</v>
      </c>
      <c r="G1354">
        <v>27</v>
      </c>
      <c r="H1354">
        <v>25</v>
      </c>
      <c r="I1354">
        <v>23</v>
      </c>
      <c r="J1354">
        <v>20</v>
      </c>
      <c r="K1354">
        <v>142</v>
      </c>
      <c r="L1354" s="89">
        <v>0</v>
      </c>
    </row>
    <row r="1355" spans="1:12" ht="30">
      <c r="A1355" s="101" t="s">
        <v>149</v>
      </c>
      <c r="B1355" s="76" t="s">
        <v>214</v>
      </c>
      <c r="C1355" t="str">
        <f>A1355&amp;B1355</f>
        <v>Stilton Church of England Primary Academy2022/2023</v>
      </c>
      <c r="D1355">
        <v>27</v>
      </c>
      <c r="E1355">
        <v>15</v>
      </c>
      <c r="F1355">
        <v>19</v>
      </c>
      <c r="G1355">
        <v>18</v>
      </c>
      <c r="H1355">
        <v>28</v>
      </c>
      <c r="I1355">
        <v>25</v>
      </c>
      <c r="J1355">
        <v>26</v>
      </c>
      <c r="K1355">
        <v>158</v>
      </c>
      <c r="L1355" s="90">
        <v>30</v>
      </c>
    </row>
    <row r="1356" spans="1:12" ht="30">
      <c r="A1356" s="102" t="s">
        <v>149</v>
      </c>
      <c r="B1356" s="77" t="s">
        <v>215</v>
      </c>
      <c r="C1356" t="str">
        <f>A1356&amp;B1356</f>
        <v>Stilton Church of England Primary Academy2023/2024</v>
      </c>
      <c r="D1356">
        <v>25</v>
      </c>
      <c r="E1356">
        <v>29</v>
      </c>
      <c r="F1356">
        <v>15</v>
      </c>
      <c r="G1356">
        <v>19</v>
      </c>
      <c r="H1356">
        <v>19</v>
      </c>
      <c r="I1356">
        <v>28</v>
      </c>
      <c r="J1356">
        <v>25</v>
      </c>
      <c r="K1356">
        <v>160</v>
      </c>
      <c r="L1356" s="91">
        <v>30</v>
      </c>
    </row>
    <row r="1357" spans="1:12" ht="30">
      <c r="A1357" s="102" t="s">
        <v>149</v>
      </c>
      <c r="B1357" s="77" t="s">
        <v>245</v>
      </c>
      <c r="C1357" t="str">
        <f>A1357&amp;B1357</f>
        <v>Stilton Church of England Primary Academy2024/2025</v>
      </c>
      <c r="D1357">
        <v>21</v>
      </c>
      <c r="E1357">
        <v>27</v>
      </c>
      <c r="F1357">
        <v>29</v>
      </c>
      <c r="G1357">
        <v>15</v>
      </c>
      <c r="H1357">
        <v>20</v>
      </c>
      <c r="I1357">
        <v>19</v>
      </c>
      <c r="J1357">
        <v>28</v>
      </c>
      <c r="K1357">
        <v>159</v>
      </c>
      <c r="L1357" s="91">
        <v>30</v>
      </c>
    </row>
    <row r="1358" spans="1:12" ht="30">
      <c r="A1358" s="103" t="s">
        <v>149</v>
      </c>
      <c r="B1358" s="77" t="s">
        <v>255</v>
      </c>
      <c r="C1358" t="str">
        <f>A1358&amp;B1358</f>
        <v>Stilton Church of England Primary Academy2025/2026</v>
      </c>
      <c r="D1358">
        <v>21</v>
      </c>
      <c r="E1358">
        <v>25</v>
      </c>
      <c r="F1358">
        <v>28</v>
      </c>
      <c r="G1358">
        <v>30</v>
      </c>
      <c r="H1358">
        <v>17</v>
      </c>
      <c r="I1358">
        <v>21</v>
      </c>
      <c r="J1358">
        <v>20</v>
      </c>
      <c r="K1358">
        <v>162</v>
      </c>
      <c r="L1358" s="91">
        <v>30</v>
      </c>
    </row>
    <row r="1359" spans="1:12" ht="30">
      <c r="A1359" s="104" t="s">
        <v>149</v>
      </c>
      <c r="B1359" s="78" t="s">
        <v>256</v>
      </c>
      <c r="C1359" t="str">
        <f>A1359&amp;B1359</f>
        <v>Stilton Church of England Primary Academy2026/2027</v>
      </c>
      <c r="D1359">
        <v>24</v>
      </c>
      <c r="E1359">
        <v>23</v>
      </c>
      <c r="F1359">
        <v>25</v>
      </c>
      <c r="G1359">
        <v>28</v>
      </c>
      <c r="H1359">
        <v>31</v>
      </c>
      <c r="I1359">
        <v>17</v>
      </c>
      <c r="J1359">
        <v>21</v>
      </c>
      <c r="K1359">
        <v>169</v>
      </c>
      <c r="L1359" s="91">
        <v>30</v>
      </c>
    </row>
    <row r="1360" spans="1:12" ht="30.75" thickBot="1">
      <c r="A1360" s="105" t="s">
        <v>149</v>
      </c>
      <c r="B1360" s="79" t="s">
        <v>266</v>
      </c>
      <c r="C1360" t="str">
        <f>A1360&amp;B1360</f>
        <v>Stilton Church of England Primary Academy2027/2028</v>
      </c>
      <c r="D1360">
        <v>25</v>
      </c>
      <c r="E1360">
        <v>26</v>
      </c>
      <c r="F1360">
        <v>23</v>
      </c>
      <c r="G1360">
        <v>25</v>
      </c>
      <c r="H1360">
        <v>29</v>
      </c>
      <c r="I1360">
        <v>31</v>
      </c>
      <c r="J1360">
        <v>17</v>
      </c>
      <c r="K1360">
        <v>176</v>
      </c>
      <c r="L1360" s="92">
        <v>30</v>
      </c>
    </row>
    <row r="1361" spans="1:18" ht="15.75" thickTop="1">
      <c r="A1361" s="72" t="s">
        <v>150</v>
      </c>
      <c r="B1361" s="73" t="s">
        <v>211</v>
      </c>
      <c r="C1361" t="str">
        <f>A1361&amp;B1361</f>
        <v>Fordham CofE Primary School2019/2020</v>
      </c>
      <c r="D1361">
        <v>58</v>
      </c>
      <c r="E1361">
        <v>60</v>
      </c>
      <c r="F1361">
        <v>58</v>
      </c>
      <c r="G1361">
        <v>58</v>
      </c>
      <c r="H1361">
        <v>56</v>
      </c>
      <c r="I1361">
        <v>32</v>
      </c>
      <c r="J1361">
        <v>29</v>
      </c>
      <c r="K1361">
        <v>351</v>
      </c>
      <c r="L1361" s="88">
        <v>0</v>
      </c>
      <c r="R1361" s="66"/>
    </row>
    <row r="1362" spans="1:18">
      <c r="A1362" s="74" t="s">
        <v>150</v>
      </c>
      <c r="B1362" s="75" t="s">
        <v>212</v>
      </c>
      <c r="C1362" t="str">
        <f>A1362&amp;B1362</f>
        <v>Fordham CofE Primary School2020/2021</v>
      </c>
      <c r="D1362">
        <v>59</v>
      </c>
      <c r="E1362">
        <v>58</v>
      </c>
      <c r="F1362">
        <v>60</v>
      </c>
      <c r="G1362">
        <v>58</v>
      </c>
      <c r="H1362">
        <v>60</v>
      </c>
      <c r="I1362">
        <v>50</v>
      </c>
      <c r="J1362">
        <v>32</v>
      </c>
      <c r="K1362">
        <v>377</v>
      </c>
      <c r="L1362" s="89">
        <v>0</v>
      </c>
      <c r="R1362" s="66"/>
    </row>
    <row r="1363" spans="1:18">
      <c r="A1363" s="74" t="s">
        <v>150</v>
      </c>
      <c r="B1363" s="75" t="s">
        <v>213</v>
      </c>
      <c r="C1363" t="str">
        <f>A1363&amp;B1363</f>
        <v>Fordham CofE Primary School2021/2022</v>
      </c>
      <c r="D1363">
        <v>60</v>
      </c>
      <c r="E1363">
        <v>59</v>
      </c>
      <c r="F1363">
        <v>60</v>
      </c>
      <c r="G1363">
        <v>60</v>
      </c>
      <c r="H1363">
        <v>60</v>
      </c>
      <c r="I1363">
        <v>61</v>
      </c>
      <c r="J1363">
        <v>50</v>
      </c>
      <c r="K1363">
        <v>410</v>
      </c>
      <c r="L1363" s="89">
        <v>0</v>
      </c>
      <c r="R1363" s="66"/>
    </row>
    <row r="1364" spans="1:18">
      <c r="A1364" s="101" t="s">
        <v>150</v>
      </c>
      <c r="B1364" s="76" t="s">
        <v>214</v>
      </c>
      <c r="C1364" t="str">
        <f>A1364&amp;B1364</f>
        <v>Fordham CofE Primary School2022/2023</v>
      </c>
      <c r="D1364">
        <v>57</v>
      </c>
      <c r="E1364">
        <v>60</v>
      </c>
      <c r="F1364">
        <v>61</v>
      </c>
      <c r="G1364">
        <v>60</v>
      </c>
      <c r="H1364">
        <v>60</v>
      </c>
      <c r="I1364">
        <v>60</v>
      </c>
      <c r="J1364">
        <v>60</v>
      </c>
      <c r="K1364">
        <v>418</v>
      </c>
      <c r="L1364" s="90">
        <v>60</v>
      </c>
      <c r="R1364" s="66"/>
    </row>
    <row r="1365" spans="1:18">
      <c r="A1365" s="102" t="s">
        <v>150</v>
      </c>
      <c r="B1365" s="77" t="s">
        <v>215</v>
      </c>
      <c r="C1365" t="str">
        <f>A1365&amp;B1365</f>
        <v>Fordham CofE Primary School2023/2024</v>
      </c>
      <c r="D1365">
        <v>64</v>
      </c>
      <c r="E1365">
        <v>59</v>
      </c>
      <c r="F1365">
        <v>63</v>
      </c>
      <c r="G1365">
        <v>62</v>
      </c>
      <c r="H1365">
        <v>62</v>
      </c>
      <c r="I1365">
        <v>60</v>
      </c>
      <c r="J1365">
        <v>60</v>
      </c>
      <c r="K1365">
        <v>430</v>
      </c>
      <c r="L1365" s="91">
        <v>60</v>
      </c>
      <c r="R1365" s="66"/>
    </row>
    <row r="1366" spans="1:18">
      <c r="A1366" s="102" t="s">
        <v>150</v>
      </c>
      <c r="B1366" s="77" t="s">
        <v>245</v>
      </c>
      <c r="C1366" t="str">
        <f>A1366&amp;B1366</f>
        <v>Fordham CofE Primary School2024/2025</v>
      </c>
      <c r="D1366">
        <v>64</v>
      </c>
      <c r="E1366">
        <v>66</v>
      </c>
      <c r="F1366">
        <v>62</v>
      </c>
      <c r="G1366">
        <v>64</v>
      </c>
      <c r="H1366">
        <v>64</v>
      </c>
      <c r="I1366">
        <v>62</v>
      </c>
      <c r="J1366">
        <v>60</v>
      </c>
      <c r="K1366">
        <v>442</v>
      </c>
      <c r="L1366" s="91">
        <v>60</v>
      </c>
      <c r="R1366" s="66"/>
    </row>
    <row r="1367" spans="1:12">
      <c r="A1367" s="103" t="s">
        <v>150</v>
      </c>
      <c r="B1367" s="77" t="s">
        <v>255</v>
      </c>
      <c r="C1367" t="str">
        <f>A1367&amp;B1367</f>
        <v>Fordham CofE Primary School2025/2026</v>
      </c>
      <c r="D1367">
        <v>71</v>
      </c>
      <c r="E1367">
        <v>64</v>
      </c>
      <c r="F1367">
        <v>68</v>
      </c>
      <c r="G1367">
        <v>62</v>
      </c>
      <c r="H1367">
        <v>65</v>
      </c>
      <c r="I1367">
        <v>63</v>
      </c>
      <c r="J1367">
        <v>61</v>
      </c>
      <c r="K1367">
        <v>454</v>
      </c>
      <c r="L1367" s="91">
        <v>60</v>
      </c>
    </row>
    <row r="1368" spans="1:12">
      <c r="A1368" s="104" t="s">
        <v>150</v>
      </c>
      <c r="B1368" s="78" t="s">
        <v>256</v>
      </c>
      <c r="C1368" t="str">
        <f>A1368&amp;B1368</f>
        <v>Fordham CofE Primary School2026/2027</v>
      </c>
      <c r="D1368">
        <v>75</v>
      </c>
      <c r="E1368">
        <v>73</v>
      </c>
      <c r="F1368">
        <v>67</v>
      </c>
      <c r="G1368">
        <v>69</v>
      </c>
      <c r="H1368">
        <v>64</v>
      </c>
      <c r="I1368">
        <v>65</v>
      </c>
      <c r="J1368">
        <v>63</v>
      </c>
      <c r="K1368">
        <v>476</v>
      </c>
      <c r="L1368" s="91">
        <v>60</v>
      </c>
    </row>
    <row r="1369" spans="1:12" ht="15.75" thickBot="1">
      <c r="A1369" s="105" t="s">
        <v>150</v>
      </c>
      <c r="B1369" s="79" t="s">
        <v>266</v>
      </c>
      <c r="C1369" t="str">
        <f>A1369&amp;B1369</f>
        <v>Fordham CofE Primary School2027/2028</v>
      </c>
      <c r="D1369">
        <v>78</v>
      </c>
      <c r="E1369">
        <v>75</v>
      </c>
      <c r="F1369">
        <v>75</v>
      </c>
      <c r="G1369">
        <v>67</v>
      </c>
      <c r="H1369">
        <v>70</v>
      </c>
      <c r="I1369">
        <v>63</v>
      </c>
      <c r="J1369">
        <v>64</v>
      </c>
      <c r="K1369">
        <v>492</v>
      </c>
      <c r="L1369" s="92">
        <v>60</v>
      </c>
    </row>
    <row r="1370" spans="1:12" ht="15.75" thickTop="1">
      <c r="A1370" s="72" t="s">
        <v>151</v>
      </c>
      <c r="B1370" s="73" t="s">
        <v>211</v>
      </c>
      <c r="C1370" t="str">
        <f>A1370&amp;B1370</f>
        <v>Isleham Church of England Primary School2019/2020</v>
      </c>
      <c r="D1370">
        <v>31</v>
      </c>
      <c r="E1370">
        <v>30</v>
      </c>
      <c r="F1370">
        <v>30</v>
      </c>
      <c r="G1370">
        <v>29</v>
      </c>
      <c r="H1370">
        <v>29</v>
      </c>
      <c r="I1370">
        <v>28</v>
      </c>
      <c r="J1370">
        <v>28</v>
      </c>
      <c r="K1370">
        <v>205</v>
      </c>
      <c r="L1370" s="88">
        <v>0</v>
      </c>
    </row>
    <row r="1371" spans="1:12">
      <c r="A1371" s="74" t="s">
        <v>151</v>
      </c>
      <c r="B1371" s="75" t="s">
        <v>212</v>
      </c>
      <c r="C1371" t="str">
        <f>A1371&amp;B1371</f>
        <v>Isleham Church of England Primary School2020/2021</v>
      </c>
      <c r="D1371">
        <v>23</v>
      </c>
      <c r="E1371">
        <v>31</v>
      </c>
      <c r="F1371">
        <v>30</v>
      </c>
      <c r="G1371">
        <v>30</v>
      </c>
      <c r="H1371">
        <v>30</v>
      </c>
      <c r="I1371">
        <v>29</v>
      </c>
      <c r="J1371">
        <v>31</v>
      </c>
      <c r="K1371">
        <v>204</v>
      </c>
      <c r="L1371" s="89">
        <v>0</v>
      </c>
    </row>
    <row r="1372" spans="1:12">
      <c r="A1372" s="74" t="s">
        <v>151</v>
      </c>
      <c r="B1372" s="75" t="s">
        <v>213</v>
      </c>
      <c r="C1372" t="str">
        <f>A1372&amp;B1372</f>
        <v>Isleham Church of England Primary School2021/2022</v>
      </c>
      <c r="D1372">
        <v>31</v>
      </c>
      <c r="E1372">
        <v>26</v>
      </c>
      <c r="F1372">
        <v>30</v>
      </c>
      <c r="G1372">
        <v>30</v>
      </c>
      <c r="H1372">
        <v>33</v>
      </c>
      <c r="I1372">
        <v>28</v>
      </c>
      <c r="J1372">
        <v>30</v>
      </c>
      <c r="K1372">
        <v>208</v>
      </c>
      <c r="L1372" s="89">
        <v>0</v>
      </c>
    </row>
    <row r="1373" spans="1:12" ht="30">
      <c r="A1373" s="101" t="s">
        <v>151</v>
      </c>
      <c r="B1373" s="76" t="s">
        <v>214</v>
      </c>
      <c r="C1373" t="str">
        <f>A1373&amp;B1373</f>
        <v>Isleham Church of England Primary School2022/2023</v>
      </c>
      <c r="D1373">
        <v>29</v>
      </c>
      <c r="E1373">
        <v>30</v>
      </c>
      <c r="F1373">
        <v>27</v>
      </c>
      <c r="G1373">
        <v>32</v>
      </c>
      <c r="H1373">
        <v>30</v>
      </c>
      <c r="I1373">
        <v>31</v>
      </c>
      <c r="J1373">
        <v>28</v>
      </c>
      <c r="K1373">
        <v>207</v>
      </c>
      <c r="L1373" s="90">
        <v>30</v>
      </c>
    </row>
    <row r="1374" spans="1:12" ht="30">
      <c r="A1374" s="102" t="s">
        <v>151</v>
      </c>
      <c r="B1374" s="77" t="s">
        <v>215</v>
      </c>
      <c r="C1374" t="str">
        <f>A1374&amp;B1374</f>
        <v>Isleham Church of England Primary School2023/2024</v>
      </c>
      <c r="D1374">
        <v>32</v>
      </c>
      <c r="E1374">
        <v>32</v>
      </c>
      <c r="F1374">
        <v>31</v>
      </c>
      <c r="G1374">
        <v>29</v>
      </c>
      <c r="H1374">
        <v>34</v>
      </c>
      <c r="I1374">
        <v>29</v>
      </c>
      <c r="J1374">
        <v>33</v>
      </c>
      <c r="K1374">
        <v>220</v>
      </c>
      <c r="L1374" s="91">
        <v>30</v>
      </c>
    </row>
    <row r="1375" spans="1:12" ht="30">
      <c r="A1375" s="102" t="s">
        <v>151</v>
      </c>
      <c r="B1375" s="77" t="s">
        <v>245</v>
      </c>
      <c r="C1375" t="str">
        <f>A1375&amp;B1375</f>
        <v>Isleham Church of England Primary School2024/2025</v>
      </c>
      <c r="D1375">
        <v>30</v>
      </c>
      <c r="E1375">
        <v>33</v>
      </c>
      <c r="F1375">
        <v>32</v>
      </c>
      <c r="G1375">
        <v>32</v>
      </c>
      <c r="H1375">
        <v>30</v>
      </c>
      <c r="I1375">
        <v>32</v>
      </c>
      <c r="J1375">
        <v>30</v>
      </c>
      <c r="K1375">
        <v>219</v>
      </c>
      <c r="L1375" s="91">
        <v>30</v>
      </c>
    </row>
    <row r="1376" spans="1:12" ht="30">
      <c r="A1376" s="103" t="s">
        <v>151</v>
      </c>
      <c r="B1376" s="77" t="s">
        <v>255</v>
      </c>
      <c r="C1376" t="str">
        <f>A1376&amp;B1376</f>
        <v>Isleham Church of England Primary School2025/2026</v>
      </c>
      <c r="D1376">
        <v>30</v>
      </c>
      <c r="E1376">
        <v>31</v>
      </c>
      <c r="F1376">
        <v>33</v>
      </c>
      <c r="G1376">
        <v>33</v>
      </c>
      <c r="H1376">
        <v>33</v>
      </c>
      <c r="I1376">
        <v>28</v>
      </c>
      <c r="J1376">
        <v>33</v>
      </c>
      <c r="K1376">
        <v>221</v>
      </c>
      <c r="L1376" s="91">
        <v>30</v>
      </c>
    </row>
    <row r="1377" spans="1:12" ht="30">
      <c r="A1377" s="104" t="s">
        <v>151</v>
      </c>
      <c r="B1377" s="78" t="s">
        <v>256</v>
      </c>
      <c r="C1377" t="str">
        <f>A1377&amp;B1377</f>
        <v>Isleham Church of England Primary School2026/2027</v>
      </c>
      <c r="D1377">
        <v>34</v>
      </c>
      <c r="E1377">
        <v>31</v>
      </c>
      <c r="F1377">
        <v>31</v>
      </c>
      <c r="G1377">
        <v>34</v>
      </c>
      <c r="H1377">
        <v>34</v>
      </c>
      <c r="I1377">
        <v>31</v>
      </c>
      <c r="J1377">
        <v>29</v>
      </c>
      <c r="K1377">
        <v>224</v>
      </c>
      <c r="L1377" s="91">
        <v>30</v>
      </c>
    </row>
    <row r="1378" spans="1:12" ht="30.75" thickBot="1">
      <c r="A1378" s="105" t="s">
        <v>151</v>
      </c>
      <c r="B1378" s="79" t="s">
        <v>266</v>
      </c>
      <c r="C1378" t="str">
        <f>A1378&amp;B1378</f>
        <v>Isleham Church of England Primary School2027/2028</v>
      </c>
      <c r="D1378">
        <v>34</v>
      </c>
      <c r="E1378">
        <v>35</v>
      </c>
      <c r="F1378">
        <v>31</v>
      </c>
      <c r="G1378">
        <v>32</v>
      </c>
      <c r="H1378">
        <v>35</v>
      </c>
      <c r="I1378">
        <v>32</v>
      </c>
      <c r="J1378">
        <v>32</v>
      </c>
      <c r="K1378">
        <v>231</v>
      </c>
      <c r="L1378" s="92">
        <v>30</v>
      </c>
    </row>
    <row r="1379" spans="1:12" ht="15.75" thickTop="1">
      <c r="A1379" s="72" t="s">
        <v>152</v>
      </c>
      <c r="B1379" s="73" t="s">
        <v>211</v>
      </c>
      <c r="C1379" t="str">
        <f>A1379&amp;B1379</f>
        <v>Kennett Primary School2019/2020</v>
      </c>
      <c r="D1379">
        <v>15</v>
      </c>
      <c r="E1379">
        <v>14</v>
      </c>
      <c r="F1379">
        <v>15</v>
      </c>
      <c r="G1379">
        <v>14</v>
      </c>
      <c r="H1379">
        <v>15</v>
      </c>
      <c r="I1379">
        <v>13</v>
      </c>
      <c r="J1379">
        <v>10</v>
      </c>
      <c r="K1379">
        <v>96</v>
      </c>
      <c r="L1379" s="88">
        <v>0</v>
      </c>
    </row>
    <row r="1380" spans="1:12">
      <c r="A1380" s="74" t="s">
        <v>152</v>
      </c>
      <c r="B1380" s="75" t="s">
        <v>212</v>
      </c>
      <c r="C1380" t="str">
        <f>A1380&amp;B1380</f>
        <v>Kennett Primary School2020/2021</v>
      </c>
      <c r="D1380">
        <v>15</v>
      </c>
      <c r="E1380">
        <v>15</v>
      </c>
      <c r="F1380">
        <v>14</v>
      </c>
      <c r="G1380">
        <v>15</v>
      </c>
      <c r="H1380">
        <v>13</v>
      </c>
      <c r="I1380">
        <v>10</v>
      </c>
      <c r="J1380">
        <v>12</v>
      </c>
      <c r="K1380">
        <v>94</v>
      </c>
      <c r="L1380" s="89">
        <v>0</v>
      </c>
    </row>
    <row r="1381" spans="1:12">
      <c r="A1381" s="74" t="s">
        <v>152</v>
      </c>
      <c r="B1381" s="75" t="s">
        <v>213</v>
      </c>
      <c r="C1381" t="str">
        <f>A1381&amp;B1381</f>
        <v>Kennett Primary School2021/2022</v>
      </c>
      <c r="D1381">
        <v>17</v>
      </c>
      <c r="E1381">
        <v>12</v>
      </c>
      <c r="F1381">
        <v>13</v>
      </c>
      <c r="G1381">
        <v>15</v>
      </c>
      <c r="H1381">
        <v>15</v>
      </c>
      <c r="I1381">
        <v>12</v>
      </c>
      <c r="J1381">
        <v>12</v>
      </c>
      <c r="K1381">
        <v>96</v>
      </c>
      <c r="L1381" s="89">
        <v>0</v>
      </c>
    </row>
    <row r="1382" spans="1:12">
      <c r="A1382" s="101" t="s">
        <v>152</v>
      </c>
      <c r="B1382" s="76" t="s">
        <v>214</v>
      </c>
      <c r="C1382" t="str">
        <f>A1382&amp;B1382</f>
        <v>Kennett Primary School2022/2023</v>
      </c>
      <c r="D1382">
        <v>15</v>
      </c>
      <c r="E1382">
        <v>16</v>
      </c>
      <c r="F1382">
        <v>13</v>
      </c>
      <c r="G1382">
        <v>14</v>
      </c>
      <c r="H1382">
        <v>12</v>
      </c>
      <c r="I1382">
        <v>14</v>
      </c>
      <c r="J1382">
        <v>12</v>
      </c>
      <c r="K1382">
        <v>96</v>
      </c>
      <c r="L1382" s="90">
        <v>15</v>
      </c>
    </row>
    <row r="1383" spans="1:12">
      <c r="A1383" s="102" t="s">
        <v>152</v>
      </c>
      <c r="B1383" s="77" t="s">
        <v>215</v>
      </c>
      <c r="C1383" t="str">
        <f>A1383&amp;B1383</f>
        <v>Kennett Primary School2023/2024</v>
      </c>
      <c r="D1383">
        <v>15</v>
      </c>
      <c r="E1383">
        <v>13</v>
      </c>
      <c r="F1383">
        <v>16</v>
      </c>
      <c r="G1383">
        <v>14</v>
      </c>
      <c r="H1383">
        <v>12</v>
      </c>
      <c r="I1383">
        <v>10</v>
      </c>
      <c r="J1383">
        <v>15</v>
      </c>
      <c r="K1383">
        <v>95</v>
      </c>
      <c r="L1383" s="91">
        <v>15</v>
      </c>
    </row>
    <row r="1384" spans="1:12">
      <c r="A1384" s="102" t="s">
        <v>152</v>
      </c>
      <c r="B1384" s="77" t="s">
        <v>245</v>
      </c>
      <c r="C1384" t="str">
        <f>A1384&amp;B1384</f>
        <v>Kennett Primary School2024/2025</v>
      </c>
      <c r="D1384">
        <v>11</v>
      </c>
      <c r="E1384">
        <v>13</v>
      </c>
      <c r="F1384">
        <v>13</v>
      </c>
      <c r="G1384">
        <v>17</v>
      </c>
      <c r="H1384">
        <v>12</v>
      </c>
      <c r="I1384">
        <v>10</v>
      </c>
      <c r="J1384">
        <v>11</v>
      </c>
      <c r="K1384">
        <v>87</v>
      </c>
      <c r="L1384" s="91">
        <v>15</v>
      </c>
    </row>
    <row r="1385" spans="1:12">
      <c r="A1385" s="103" t="s">
        <v>152</v>
      </c>
      <c r="B1385" s="77" t="s">
        <v>255</v>
      </c>
      <c r="C1385" t="str">
        <f>A1385&amp;B1385</f>
        <v>Kennett Primary School2025/2026</v>
      </c>
      <c r="D1385">
        <v>16</v>
      </c>
      <c r="E1385">
        <v>9</v>
      </c>
      <c r="F1385">
        <v>13</v>
      </c>
      <c r="G1385">
        <v>14</v>
      </c>
      <c r="H1385">
        <v>15</v>
      </c>
      <c r="I1385">
        <v>10</v>
      </c>
      <c r="J1385">
        <v>11</v>
      </c>
      <c r="K1385">
        <v>88</v>
      </c>
      <c r="L1385" s="91">
        <v>15</v>
      </c>
    </row>
    <row r="1386" spans="1:12">
      <c r="A1386" s="104" t="s">
        <v>152</v>
      </c>
      <c r="B1386" s="78" t="s">
        <v>256</v>
      </c>
      <c r="C1386" t="str">
        <f>A1386&amp;B1386</f>
        <v>Kennett Primary School2026/2027</v>
      </c>
      <c r="D1386">
        <v>16</v>
      </c>
      <c r="E1386">
        <v>16</v>
      </c>
      <c r="F1386">
        <v>10</v>
      </c>
      <c r="G1386">
        <v>15</v>
      </c>
      <c r="H1386">
        <v>13</v>
      </c>
      <c r="I1386">
        <v>14</v>
      </c>
      <c r="J1386">
        <v>12</v>
      </c>
      <c r="K1386">
        <v>96</v>
      </c>
      <c r="L1386" s="91">
        <v>15</v>
      </c>
    </row>
    <row r="1387" spans="1:12" ht="15.75" thickBot="1">
      <c r="A1387" s="105" t="s">
        <v>152</v>
      </c>
      <c r="B1387" s="79" t="s">
        <v>266</v>
      </c>
      <c r="C1387" t="str">
        <f>A1387&amp;B1387</f>
        <v>Kennett Primary School2027/2028</v>
      </c>
      <c r="D1387">
        <v>19</v>
      </c>
      <c r="E1387">
        <v>16</v>
      </c>
      <c r="F1387">
        <v>17</v>
      </c>
      <c r="G1387">
        <v>12</v>
      </c>
      <c r="H1387">
        <v>14</v>
      </c>
      <c r="I1387">
        <v>12</v>
      </c>
      <c r="J1387">
        <v>16</v>
      </c>
      <c r="K1387">
        <v>106</v>
      </c>
      <c r="L1387" s="92">
        <v>15</v>
      </c>
    </row>
    <row r="1388" spans="1:12" ht="15.75" thickTop="1">
      <c r="A1388" s="72" t="s">
        <v>154</v>
      </c>
      <c r="B1388" s="73" t="s">
        <v>211</v>
      </c>
      <c r="C1388" t="str">
        <f>A1388&amp;B1388</f>
        <v>The Shade Primary School2019/2020</v>
      </c>
      <c r="D1388">
        <v>30</v>
      </c>
      <c r="E1388">
        <v>28</v>
      </c>
      <c r="F1388">
        <v>30</v>
      </c>
      <c r="G1388">
        <v>31</v>
      </c>
      <c r="H1388">
        <v>55</v>
      </c>
      <c r="I1388">
        <v>30</v>
      </c>
      <c r="J1388">
        <v>28</v>
      </c>
      <c r="K1388">
        <v>232</v>
      </c>
      <c r="L1388" s="88">
        <v>0</v>
      </c>
    </row>
    <row r="1389" spans="1:12">
      <c r="A1389" s="74" t="s">
        <v>154</v>
      </c>
      <c r="B1389" s="75" t="s">
        <v>212</v>
      </c>
      <c r="C1389" t="str">
        <f>A1389&amp;B1389</f>
        <v>The Shade Primary School2020/2021</v>
      </c>
      <c r="D1389">
        <v>30</v>
      </c>
      <c r="E1389">
        <v>28</v>
      </c>
      <c r="F1389">
        <v>29</v>
      </c>
      <c r="G1389">
        <v>29</v>
      </c>
      <c r="H1389">
        <v>31</v>
      </c>
      <c r="I1389">
        <v>53</v>
      </c>
      <c r="J1389">
        <v>29</v>
      </c>
      <c r="K1389">
        <v>229</v>
      </c>
      <c r="L1389" s="89">
        <v>0</v>
      </c>
    </row>
    <row r="1390" spans="1:12">
      <c r="A1390" s="74" t="s">
        <v>154</v>
      </c>
      <c r="B1390" s="75" t="s">
        <v>213</v>
      </c>
      <c r="C1390" t="str">
        <f>A1390&amp;B1390</f>
        <v>The Shade Primary School2021/2022</v>
      </c>
      <c r="D1390">
        <v>27</v>
      </c>
      <c r="E1390">
        <v>30</v>
      </c>
      <c r="F1390">
        <v>29</v>
      </c>
      <c r="G1390">
        <v>30</v>
      </c>
      <c r="H1390">
        <v>28</v>
      </c>
      <c r="I1390">
        <v>31</v>
      </c>
      <c r="J1390">
        <v>54</v>
      </c>
      <c r="K1390">
        <v>229</v>
      </c>
      <c r="L1390" s="89">
        <v>0</v>
      </c>
    </row>
    <row r="1391" spans="1:12">
      <c r="A1391" s="101" t="s">
        <v>154</v>
      </c>
      <c r="B1391" s="76" t="s">
        <v>214</v>
      </c>
      <c r="C1391" t="str">
        <f>A1391&amp;B1391</f>
        <v>The Shade Primary School2022/2023</v>
      </c>
      <c r="D1391">
        <v>30</v>
      </c>
      <c r="E1391">
        <v>30</v>
      </c>
      <c r="F1391">
        <v>29</v>
      </c>
      <c r="G1391">
        <v>30</v>
      </c>
      <c r="H1391">
        <v>28</v>
      </c>
      <c r="I1391">
        <v>27</v>
      </c>
      <c r="J1391">
        <v>29</v>
      </c>
      <c r="K1391">
        <v>203</v>
      </c>
      <c r="L1391" s="90">
        <v>30</v>
      </c>
    </row>
    <row r="1392" spans="1:12">
      <c r="A1392" s="102" t="s">
        <v>154</v>
      </c>
      <c r="B1392" s="77" t="s">
        <v>215</v>
      </c>
      <c r="C1392" t="str">
        <f>A1392&amp;B1392</f>
        <v>The Shade Primary School2023/2024</v>
      </c>
      <c r="D1392">
        <v>34</v>
      </c>
      <c r="E1392">
        <v>35</v>
      </c>
      <c r="F1392">
        <v>33</v>
      </c>
      <c r="G1392">
        <v>33</v>
      </c>
      <c r="H1392">
        <v>32</v>
      </c>
      <c r="I1392">
        <v>30</v>
      </c>
      <c r="J1392">
        <v>29</v>
      </c>
      <c r="K1392">
        <v>226</v>
      </c>
      <c r="L1392" s="91">
        <v>30</v>
      </c>
    </row>
    <row r="1393" spans="1:12">
      <c r="A1393" s="102" t="s">
        <v>154</v>
      </c>
      <c r="B1393" s="77" t="s">
        <v>245</v>
      </c>
      <c r="C1393" t="str">
        <f>A1393&amp;B1393</f>
        <v>The Shade Primary School2024/2025</v>
      </c>
      <c r="D1393">
        <v>47</v>
      </c>
      <c r="E1393">
        <v>43</v>
      </c>
      <c r="F1393">
        <v>41</v>
      </c>
      <c r="G1393">
        <v>40</v>
      </c>
      <c r="H1393">
        <v>38</v>
      </c>
      <c r="I1393">
        <v>37</v>
      </c>
      <c r="J1393">
        <v>35</v>
      </c>
      <c r="K1393">
        <v>281</v>
      </c>
      <c r="L1393" s="91">
        <v>30</v>
      </c>
    </row>
    <row r="1394" spans="1:12">
      <c r="A1394" s="103" t="s">
        <v>154</v>
      </c>
      <c r="B1394" s="77" t="s">
        <v>255</v>
      </c>
      <c r="C1394" t="str">
        <f>A1394&amp;B1394</f>
        <v>The Shade Primary School2025/2026</v>
      </c>
      <c r="D1394">
        <v>57</v>
      </c>
      <c r="E1394">
        <v>52</v>
      </c>
      <c r="F1394">
        <v>46</v>
      </c>
      <c r="G1394">
        <v>45</v>
      </c>
      <c r="H1394">
        <v>42</v>
      </c>
      <c r="I1394">
        <v>40</v>
      </c>
      <c r="J1394">
        <v>39</v>
      </c>
      <c r="K1394">
        <v>321</v>
      </c>
      <c r="L1394" s="91">
        <v>30</v>
      </c>
    </row>
    <row r="1395" spans="1:12">
      <c r="A1395" s="104" t="s">
        <v>154</v>
      </c>
      <c r="B1395" s="78" t="s">
        <v>256</v>
      </c>
      <c r="C1395" t="str">
        <f>A1395&amp;B1395</f>
        <v>The Shade Primary School2026/2027</v>
      </c>
      <c r="D1395">
        <v>73</v>
      </c>
      <c r="E1395">
        <v>62</v>
      </c>
      <c r="F1395">
        <v>55</v>
      </c>
      <c r="G1395">
        <v>50</v>
      </c>
      <c r="H1395">
        <v>47</v>
      </c>
      <c r="I1395">
        <v>44</v>
      </c>
      <c r="J1395">
        <v>42</v>
      </c>
      <c r="K1395">
        <v>373</v>
      </c>
      <c r="L1395" s="91">
        <v>30</v>
      </c>
    </row>
    <row r="1396" spans="1:12" ht="15.75" thickBot="1">
      <c r="A1396" s="105" t="s">
        <v>154</v>
      </c>
      <c r="B1396" s="79" t="s">
        <v>266</v>
      </c>
      <c r="C1396" t="str">
        <f>A1396&amp;B1396</f>
        <v>The Shade Primary School2027/2028</v>
      </c>
      <c r="D1396" s="112">
        <v>90</v>
      </c>
      <c r="E1396">
        <v>76</v>
      </c>
      <c r="F1396">
        <v>63</v>
      </c>
      <c r="G1396">
        <v>57</v>
      </c>
      <c r="H1396">
        <v>50</v>
      </c>
      <c r="I1396">
        <v>47</v>
      </c>
      <c r="J1396">
        <v>44</v>
      </c>
      <c r="K1396">
        <v>427</v>
      </c>
      <c r="L1396" s="92">
        <v>30</v>
      </c>
    </row>
    <row r="1397" spans="1:12" ht="15.75" thickTop="1">
      <c r="A1397" s="72" t="s">
        <v>155</v>
      </c>
      <c r="B1397" s="73" t="s">
        <v>211</v>
      </c>
      <c r="C1397" t="str">
        <f>A1397&amp;B1397</f>
        <v>The Weatheralls Primary School2019/2020</v>
      </c>
      <c r="D1397">
        <v>76</v>
      </c>
      <c r="E1397">
        <v>51</v>
      </c>
      <c r="F1397">
        <v>82</v>
      </c>
      <c r="G1397">
        <v>82</v>
      </c>
      <c r="H1397">
        <v>67</v>
      </c>
      <c r="I1397">
        <v>87</v>
      </c>
      <c r="J1397">
        <v>81</v>
      </c>
      <c r="K1397">
        <v>526</v>
      </c>
      <c r="L1397" s="88">
        <v>0</v>
      </c>
    </row>
    <row r="1398" spans="1:12">
      <c r="A1398" s="74" t="s">
        <v>155</v>
      </c>
      <c r="B1398" s="75" t="s">
        <v>212</v>
      </c>
      <c r="C1398" t="str">
        <f>A1398&amp;B1398</f>
        <v>The Weatheralls Primary School2020/2021</v>
      </c>
      <c r="D1398">
        <v>67</v>
      </c>
      <c r="E1398">
        <v>70</v>
      </c>
      <c r="F1398">
        <v>49</v>
      </c>
      <c r="G1398">
        <v>78</v>
      </c>
      <c r="H1398">
        <v>81</v>
      </c>
      <c r="I1398">
        <v>62</v>
      </c>
      <c r="J1398">
        <v>88</v>
      </c>
      <c r="K1398">
        <v>495</v>
      </c>
      <c r="L1398" s="89">
        <v>0</v>
      </c>
    </row>
    <row r="1399" spans="1:12">
      <c r="A1399" s="74" t="s">
        <v>155</v>
      </c>
      <c r="B1399" s="75" t="s">
        <v>213</v>
      </c>
      <c r="C1399" t="str">
        <f>A1399&amp;B1399</f>
        <v>The Weatheralls Primary School2021/2022</v>
      </c>
      <c r="D1399">
        <v>50</v>
      </c>
      <c r="E1399">
        <v>64</v>
      </c>
      <c r="F1399">
        <v>61</v>
      </c>
      <c r="G1399">
        <v>49</v>
      </c>
      <c r="H1399">
        <v>72</v>
      </c>
      <c r="I1399">
        <v>78</v>
      </c>
      <c r="J1399">
        <v>60</v>
      </c>
      <c r="K1399">
        <v>434</v>
      </c>
      <c r="L1399" s="89">
        <v>0</v>
      </c>
    </row>
    <row r="1400" spans="1:12">
      <c r="A1400" s="101" t="s">
        <v>155</v>
      </c>
      <c r="B1400" s="76" t="s">
        <v>214</v>
      </c>
      <c r="C1400" t="str">
        <f>A1400&amp;B1400</f>
        <v>The Weatheralls Primary School2022/2023</v>
      </c>
      <c r="D1400">
        <v>44</v>
      </c>
      <c r="E1400">
        <v>48</v>
      </c>
      <c r="F1400">
        <v>65</v>
      </c>
      <c r="G1400">
        <v>59</v>
      </c>
      <c r="H1400">
        <v>51</v>
      </c>
      <c r="I1400">
        <v>76</v>
      </c>
      <c r="J1400">
        <v>73</v>
      </c>
      <c r="K1400">
        <v>416</v>
      </c>
      <c r="L1400" s="90">
        <v>90</v>
      </c>
    </row>
    <row r="1401" spans="1:12">
      <c r="A1401" s="102" t="s">
        <v>155</v>
      </c>
      <c r="B1401" s="77" t="s">
        <v>215</v>
      </c>
      <c r="C1401" t="str">
        <f>A1401&amp;B1401</f>
        <v>The Weatheralls Primary School2023/2024</v>
      </c>
      <c r="D1401">
        <v>48</v>
      </c>
      <c r="E1401">
        <v>41</v>
      </c>
      <c r="F1401">
        <v>45</v>
      </c>
      <c r="G1401">
        <v>63</v>
      </c>
      <c r="H1401">
        <v>58</v>
      </c>
      <c r="I1401">
        <v>51</v>
      </c>
      <c r="J1401">
        <v>73</v>
      </c>
      <c r="K1401">
        <v>379</v>
      </c>
      <c r="L1401" s="91">
        <v>90</v>
      </c>
    </row>
    <row r="1402" spans="1:12">
      <c r="A1402" s="102" t="s">
        <v>155</v>
      </c>
      <c r="B1402" s="77" t="s">
        <v>245</v>
      </c>
      <c r="C1402" t="str">
        <f>A1402&amp;B1402</f>
        <v>The Weatheralls Primary School2024/2025</v>
      </c>
      <c r="D1402">
        <v>47</v>
      </c>
      <c r="E1402">
        <v>45</v>
      </c>
      <c r="F1402">
        <v>38</v>
      </c>
      <c r="G1402">
        <v>43</v>
      </c>
      <c r="H1402">
        <v>62</v>
      </c>
      <c r="I1402">
        <v>58</v>
      </c>
      <c r="J1402">
        <v>48</v>
      </c>
      <c r="K1402">
        <v>341</v>
      </c>
      <c r="L1402" s="91">
        <v>90</v>
      </c>
    </row>
    <row r="1403" spans="1:12">
      <c r="A1403" s="103" t="s">
        <v>155</v>
      </c>
      <c r="B1403" s="77" t="s">
        <v>255</v>
      </c>
      <c r="C1403" t="str">
        <f>A1403&amp;B1403</f>
        <v>The Weatheralls Primary School2025/2026</v>
      </c>
      <c r="D1403">
        <v>46</v>
      </c>
      <c r="E1403">
        <v>44</v>
      </c>
      <c r="F1403">
        <v>42</v>
      </c>
      <c r="G1403">
        <v>36</v>
      </c>
      <c r="H1403">
        <v>42</v>
      </c>
      <c r="I1403">
        <v>62</v>
      </c>
      <c r="J1403">
        <v>55</v>
      </c>
      <c r="K1403">
        <v>327</v>
      </c>
      <c r="L1403" s="91">
        <v>90</v>
      </c>
    </row>
    <row r="1404" spans="1:12">
      <c r="A1404" s="104" t="s">
        <v>155</v>
      </c>
      <c r="B1404" s="78" t="s">
        <v>256</v>
      </c>
      <c r="C1404" t="str">
        <f>A1404&amp;B1404</f>
        <v>The Weatheralls Primary School2026/2027</v>
      </c>
      <c r="D1404">
        <v>50</v>
      </c>
      <c r="E1404">
        <v>43</v>
      </c>
      <c r="F1404">
        <v>41</v>
      </c>
      <c r="G1404">
        <v>40</v>
      </c>
      <c r="H1404">
        <v>35</v>
      </c>
      <c r="I1404">
        <v>42</v>
      </c>
      <c r="J1404">
        <v>59</v>
      </c>
      <c r="K1404">
        <v>310</v>
      </c>
      <c r="L1404" s="91">
        <v>90</v>
      </c>
    </row>
    <row r="1405" spans="1:12" ht="15.75" thickBot="1">
      <c r="A1405" s="105" t="s">
        <v>155</v>
      </c>
      <c r="B1405" s="79" t="s">
        <v>266</v>
      </c>
      <c r="C1405" t="str">
        <f>A1405&amp;B1405</f>
        <v>The Weatheralls Primary School2027/2028</v>
      </c>
      <c r="D1405">
        <v>48</v>
      </c>
      <c r="E1405">
        <v>47</v>
      </c>
      <c r="F1405">
        <v>40</v>
      </c>
      <c r="G1405">
        <v>39</v>
      </c>
      <c r="H1405">
        <v>39</v>
      </c>
      <c r="I1405">
        <v>35</v>
      </c>
      <c r="J1405">
        <v>39</v>
      </c>
      <c r="K1405">
        <v>287</v>
      </c>
      <c r="L1405" s="92">
        <v>90</v>
      </c>
    </row>
    <row r="1406" spans="1:12" ht="15.75" thickTop="1">
      <c r="A1406" s="72" t="s">
        <v>153</v>
      </c>
      <c r="B1406" s="73" t="s">
        <v>211</v>
      </c>
      <c r="C1406" t="str">
        <f>A1406&amp;B1406</f>
        <v>St Andrew's CofE Primary School2019/2020</v>
      </c>
      <c r="D1406">
        <v>59</v>
      </c>
      <c r="E1406">
        <v>57</v>
      </c>
      <c r="F1406">
        <v>57</v>
      </c>
      <c r="G1406">
        <v>60</v>
      </c>
      <c r="H1406">
        <v>57</v>
      </c>
      <c r="I1406">
        <v>60</v>
      </c>
      <c r="J1406">
        <v>60</v>
      </c>
      <c r="K1406">
        <v>410</v>
      </c>
      <c r="L1406" s="88">
        <v>0</v>
      </c>
    </row>
    <row r="1407" spans="1:12">
      <c r="A1407" s="74" t="s">
        <v>153</v>
      </c>
      <c r="B1407" s="75" t="s">
        <v>212</v>
      </c>
      <c r="C1407" t="str">
        <f>A1407&amp;B1407</f>
        <v>St Andrew's CofE Primary School2020/2021</v>
      </c>
      <c r="D1407">
        <v>59</v>
      </c>
      <c r="E1407">
        <v>59</v>
      </c>
      <c r="F1407">
        <v>58</v>
      </c>
      <c r="G1407">
        <v>57</v>
      </c>
      <c r="H1407">
        <v>59</v>
      </c>
      <c r="I1407">
        <v>59</v>
      </c>
      <c r="J1407">
        <v>60</v>
      </c>
      <c r="K1407">
        <v>411</v>
      </c>
      <c r="L1407" s="89">
        <v>0</v>
      </c>
    </row>
    <row r="1408" spans="1:12">
      <c r="A1408" s="74" t="s">
        <v>153</v>
      </c>
      <c r="B1408" s="75" t="s">
        <v>213</v>
      </c>
      <c r="C1408" t="str">
        <f>A1408&amp;B1408</f>
        <v>St Andrew's CofE Primary School2021/2022</v>
      </c>
      <c r="D1408">
        <v>60</v>
      </c>
      <c r="E1408">
        <v>60</v>
      </c>
      <c r="F1408">
        <v>60</v>
      </c>
      <c r="G1408">
        <v>54</v>
      </c>
      <c r="H1408">
        <v>58</v>
      </c>
      <c r="I1408">
        <v>59</v>
      </c>
      <c r="J1408">
        <v>60</v>
      </c>
      <c r="K1408">
        <v>411</v>
      </c>
      <c r="L1408" s="89">
        <v>0</v>
      </c>
    </row>
    <row r="1409" spans="1:12">
      <c r="A1409" s="101" t="s">
        <v>153</v>
      </c>
      <c r="B1409" s="76" t="s">
        <v>214</v>
      </c>
      <c r="C1409" t="str">
        <f>A1409&amp;B1409</f>
        <v>St Andrew's CofE Primary School2022/2023</v>
      </c>
      <c r="D1409">
        <v>59</v>
      </c>
      <c r="E1409">
        <v>60</v>
      </c>
      <c r="F1409">
        <v>60</v>
      </c>
      <c r="G1409">
        <v>59</v>
      </c>
      <c r="H1409">
        <v>57</v>
      </c>
      <c r="I1409">
        <v>60</v>
      </c>
      <c r="J1409">
        <v>60</v>
      </c>
      <c r="K1409">
        <v>415</v>
      </c>
      <c r="L1409" s="90">
        <v>60</v>
      </c>
    </row>
    <row r="1410" spans="1:12">
      <c r="A1410" s="102" t="s">
        <v>153</v>
      </c>
      <c r="B1410" s="77" t="s">
        <v>215</v>
      </c>
      <c r="C1410" t="str">
        <f>A1410&amp;B1410</f>
        <v>St Andrew's CofE Primary School2023/2024</v>
      </c>
      <c r="D1410">
        <v>67</v>
      </c>
      <c r="E1410">
        <v>59</v>
      </c>
      <c r="F1410">
        <v>61</v>
      </c>
      <c r="G1410">
        <v>58</v>
      </c>
      <c r="H1410">
        <v>61</v>
      </c>
      <c r="I1410">
        <v>58</v>
      </c>
      <c r="J1410">
        <v>61</v>
      </c>
      <c r="K1410">
        <v>425</v>
      </c>
      <c r="L1410" s="91">
        <v>60</v>
      </c>
    </row>
    <row r="1411" spans="1:12">
      <c r="A1411" s="102" t="s">
        <v>153</v>
      </c>
      <c r="B1411" s="77" t="s">
        <v>245</v>
      </c>
      <c r="C1411" t="str">
        <f>A1411&amp;B1411</f>
        <v>St Andrew's CofE Primary School2024/2025</v>
      </c>
      <c r="D1411">
        <v>60</v>
      </c>
      <c r="E1411">
        <v>67</v>
      </c>
      <c r="F1411">
        <v>60</v>
      </c>
      <c r="G1411">
        <v>59</v>
      </c>
      <c r="H1411">
        <v>60</v>
      </c>
      <c r="I1411">
        <v>62</v>
      </c>
      <c r="J1411">
        <v>59</v>
      </c>
      <c r="K1411">
        <v>427</v>
      </c>
      <c r="L1411" s="91">
        <v>60</v>
      </c>
    </row>
    <row r="1412" spans="1:12">
      <c r="A1412" s="103" t="s">
        <v>153</v>
      </c>
      <c r="B1412" s="77" t="s">
        <v>255</v>
      </c>
      <c r="C1412" t="str">
        <f>A1412&amp;B1412</f>
        <v>St Andrew's CofE Primary School2025/2026</v>
      </c>
      <c r="D1412">
        <v>69</v>
      </c>
      <c r="E1412">
        <v>60</v>
      </c>
      <c r="F1412">
        <v>68</v>
      </c>
      <c r="G1412">
        <v>58</v>
      </c>
      <c r="H1412">
        <v>61</v>
      </c>
      <c r="I1412">
        <v>61</v>
      </c>
      <c r="J1412">
        <v>63</v>
      </c>
      <c r="K1412">
        <v>440</v>
      </c>
      <c r="L1412" s="91">
        <v>60</v>
      </c>
    </row>
    <row r="1413" spans="1:12">
      <c r="A1413" s="104" t="s">
        <v>153</v>
      </c>
      <c r="B1413" s="78" t="s">
        <v>256</v>
      </c>
      <c r="C1413" t="str">
        <f>A1413&amp;B1413</f>
        <v>St Andrew's CofE Primary School2026/2027</v>
      </c>
      <c r="D1413">
        <v>67</v>
      </c>
      <c r="E1413">
        <v>69</v>
      </c>
      <c r="F1413">
        <v>61</v>
      </c>
      <c r="G1413">
        <v>66</v>
      </c>
      <c r="H1413">
        <v>60</v>
      </c>
      <c r="I1413">
        <v>62</v>
      </c>
      <c r="J1413">
        <v>62</v>
      </c>
      <c r="K1413">
        <v>447</v>
      </c>
      <c r="L1413" s="91">
        <v>60</v>
      </c>
    </row>
    <row r="1414" spans="1:12" ht="15.75" thickBot="1">
      <c r="A1414" s="105" t="s">
        <v>153</v>
      </c>
      <c r="B1414" s="79" t="s">
        <v>266</v>
      </c>
      <c r="C1414" t="str">
        <f>A1414&amp;B1414</f>
        <v>St Andrew's CofE Primary School2027/2028</v>
      </c>
      <c r="D1414">
        <v>65</v>
      </c>
      <c r="E1414">
        <v>67</v>
      </c>
      <c r="F1414">
        <v>70</v>
      </c>
      <c r="G1414">
        <v>59</v>
      </c>
      <c r="H1414">
        <v>68</v>
      </c>
      <c r="I1414">
        <v>61</v>
      </c>
      <c r="J1414">
        <v>63</v>
      </c>
      <c r="K1414">
        <v>453</v>
      </c>
      <c r="L1414" s="92">
        <v>60</v>
      </c>
    </row>
    <row r="1415" spans="1:12" ht="15.75" thickTop="1">
      <c r="A1415" s="72" t="s">
        <v>156</v>
      </c>
      <c r="B1415" s="73" t="s">
        <v>211</v>
      </c>
      <c r="C1415" t="str">
        <f>A1415&amp;B1415</f>
        <v>Eastfield Infant and Nursery School2019/2020</v>
      </c>
      <c r="D1415">
        <v>58</v>
      </c>
      <c r="E1415">
        <v>54</v>
      </c>
      <c r="F1415">
        <v>71</v>
      </c>
      <c r="G1415">
        <v>0</v>
      </c>
      <c r="H1415">
        <v>0</v>
      </c>
      <c r="I1415">
        <v>0</v>
      </c>
      <c r="J1415">
        <v>0</v>
      </c>
      <c r="K1415">
        <v>183</v>
      </c>
      <c r="L1415" s="88">
        <v>0</v>
      </c>
    </row>
    <row r="1416" spans="1:12">
      <c r="A1416" s="74" t="s">
        <v>156</v>
      </c>
      <c r="B1416" s="75" t="s">
        <v>212</v>
      </c>
      <c r="C1416" t="str">
        <f>A1416&amp;B1416</f>
        <v>Eastfield Infant and Nursery School2020/2021</v>
      </c>
      <c r="D1416">
        <v>56</v>
      </c>
      <c r="E1416">
        <v>60</v>
      </c>
      <c r="F1416">
        <v>53</v>
      </c>
      <c r="G1416">
        <v>0</v>
      </c>
      <c r="H1416">
        <v>0</v>
      </c>
      <c r="I1416">
        <v>0</v>
      </c>
      <c r="J1416">
        <v>0</v>
      </c>
      <c r="K1416">
        <v>169</v>
      </c>
      <c r="L1416" s="89">
        <v>0</v>
      </c>
    </row>
    <row r="1417" spans="1:12">
      <c r="A1417" s="74" t="s">
        <v>156</v>
      </c>
      <c r="B1417" s="75" t="s">
        <v>213</v>
      </c>
      <c r="C1417" t="str">
        <f>A1417&amp;B1417</f>
        <v>Eastfield Infant and Nursery School2021/2022</v>
      </c>
      <c r="D1417">
        <v>52</v>
      </c>
      <c r="E1417">
        <v>52</v>
      </c>
      <c r="F1417">
        <v>60</v>
      </c>
      <c r="G1417">
        <v>0</v>
      </c>
      <c r="H1417">
        <v>0</v>
      </c>
      <c r="I1417">
        <v>0</v>
      </c>
      <c r="J1417">
        <v>0</v>
      </c>
      <c r="K1417">
        <v>164</v>
      </c>
      <c r="L1417" s="89">
        <v>0</v>
      </c>
    </row>
    <row r="1418" spans="1:12">
      <c r="A1418" s="101" t="s">
        <v>156</v>
      </c>
      <c r="B1418" s="76" t="s">
        <v>214</v>
      </c>
      <c r="C1418" t="str">
        <f>A1418&amp;B1418</f>
        <v>Eastfield Infant and Nursery School2022/2023</v>
      </c>
      <c r="D1418">
        <v>59</v>
      </c>
      <c r="E1418">
        <v>54</v>
      </c>
      <c r="F1418">
        <v>52</v>
      </c>
      <c r="G1418">
        <v>0</v>
      </c>
      <c r="H1418">
        <v>0</v>
      </c>
      <c r="I1418">
        <v>0</v>
      </c>
      <c r="J1418">
        <v>0</v>
      </c>
      <c r="K1418">
        <v>165</v>
      </c>
      <c r="L1418" s="90">
        <v>60</v>
      </c>
    </row>
    <row r="1419" spans="1:12">
      <c r="A1419" s="102" t="s">
        <v>156</v>
      </c>
      <c r="B1419" s="77" t="s">
        <v>215</v>
      </c>
      <c r="C1419" t="str">
        <f>A1419&amp;B1419</f>
        <v>Eastfield Infant and Nursery School2023/2024</v>
      </c>
      <c r="D1419">
        <v>55</v>
      </c>
      <c r="E1419">
        <v>59</v>
      </c>
      <c r="F1419">
        <v>54</v>
      </c>
      <c r="G1419">
        <v>0</v>
      </c>
      <c r="H1419">
        <v>0</v>
      </c>
      <c r="I1419">
        <v>0</v>
      </c>
      <c r="J1419">
        <v>0</v>
      </c>
      <c r="K1419">
        <v>168</v>
      </c>
      <c r="L1419" s="91">
        <v>60</v>
      </c>
    </row>
    <row r="1420" spans="1:12">
      <c r="A1420" s="102" t="s">
        <v>156</v>
      </c>
      <c r="B1420" s="77" t="s">
        <v>245</v>
      </c>
      <c r="C1420" t="str">
        <f>A1420&amp;B1420</f>
        <v>Eastfield Infant and Nursery School2024/2025</v>
      </c>
      <c r="D1420">
        <v>46</v>
      </c>
      <c r="E1420">
        <v>55</v>
      </c>
      <c r="F1420">
        <v>59</v>
      </c>
      <c r="G1420">
        <v>0</v>
      </c>
      <c r="H1420">
        <v>0</v>
      </c>
      <c r="I1420">
        <v>0</v>
      </c>
      <c r="J1420">
        <v>0</v>
      </c>
      <c r="K1420">
        <v>160</v>
      </c>
      <c r="L1420" s="91">
        <v>60</v>
      </c>
    </row>
    <row r="1421" spans="1:12">
      <c r="A1421" s="103" t="s">
        <v>156</v>
      </c>
      <c r="B1421" s="77" t="s">
        <v>255</v>
      </c>
      <c r="C1421" t="str">
        <f>A1421&amp;B1421</f>
        <v>Eastfield Infant and Nursery School2025/2026</v>
      </c>
      <c r="D1421">
        <v>57</v>
      </c>
      <c r="E1421">
        <v>46</v>
      </c>
      <c r="F1421">
        <v>55</v>
      </c>
      <c r="G1421">
        <v>0</v>
      </c>
      <c r="H1421">
        <v>0</v>
      </c>
      <c r="I1421">
        <v>0</v>
      </c>
      <c r="J1421">
        <v>0</v>
      </c>
      <c r="K1421">
        <v>158</v>
      </c>
      <c r="L1421" s="91">
        <v>60</v>
      </c>
    </row>
    <row r="1422" spans="1:12">
      <c r="A1422" s="104" t="s">
        <v>156</v>
      </c>
      <c r="B1422" s="78" t="s">
        <v>256</v>
      </c>
      <c r="C1422" t="str">
        <f>A1422&amp;B1422</f>
        <v>Eastfield Infant and Nursery School2026/2027</v>
      </c>
      <c r="D1422">
        <v>52</v>
      </c>
      <c r="E1422">
        <v>57</v>
      </c>
      <c r="F1422">
        <v>46</v>
      </c>
      <c r="G1422">
        <v>0</v>
      </c>
      <c r="H1422">
        <v>0</v>
      </c>
      <c r="I1422">
        <v>0</v>
      </c>
      <c r="J1422">
        <v>0</v>
      </c>
      <c r="K1422">
        <v>155</v>
      </c>
      <c r="L1422" s="91">
        <v>60</v>
      </c>
    </row>
    <row r="1423" spans="1:12" ht="15.75" thickBot="1">
      <c r="A1423" s="105" t="s">
        <v>156</v>
      </c>
      <c r="B1423" s="79" t="s">
        <v>266</v>
      </c>
      <c r="C1423" t="str">
        <f>A1423&amp;B1423</f>
        <v>Eastfield Infant and Nursery School2027/2028</v>
      </c>
      <c r="D1423">
        <v>52</v>
      </c>
      <c r="E1423">
        <v>52</v>
      </c>
      <c r="F1423">
        <v>57</v>
      </c>
      <c r="G1423">
        <v>0</v>
      </c>
      <c r="H1423">
        <v>0</v>
      </c>
      <c r="I1423">
        <v>0</v>
      </c>
      <c r="J1423">
        <v>0</v>
      </c>
      <c r="K1423">
        <v>161</v>
      </c>
      <c r="L1423" s="92">
        <v>60</v>
      </c>
    </row>
    <row r="1424" spans="1:12" ht="15.75" thickTop="1">
      <c r="A1424" s="72" t="s">
        <v>157</v>
      </c>
      <c r="B1424" s="73" t="s">
        <v>211</v>
      </c>
      <c r="C1424" t="str">
        <f>A1424&amp;B1424</f>
        <v>Hemingford Grey Primary School2019/2020</v>
      </c>
      <c r="D1424">
        <v>37</v>
      </c>
      <c r="E1424">
        <v>39</v>
      </c>
      <c r="F1424">
        <v>45</v>
      </c>
      <c r="G1424">
        <v>43</v>
      </c>
      <c r="H1424">
        <v>46</v>
      </c>
      <c r="I1424">
        <v>44</v>
      </c>
      <c r="J1424">
        <v>37</v>
      </c>
      <c r="K1424">
        <v>291</v>
      </c>
      <c r="L1424" s="88">
        <v>0</v>
      </c>
    </row>
    <row r="1425" spans="1:12">
      <c r="A1425" s="74" t="s">
        <v>157</v>
      </c>
      <c r="B1425" s="75" t="s">
        <v>212</v>
      </c>
      <c r="C1425" t="str">
        <f>A1425&amp;B1425</f>
        <v>Hemingford Grey Primary School2020/2021</v>
      </c>
      <c r="D1425">
        <v>44</v>
      </c>
      <c r="E1425">
        <v>38</v>
      </c>
      <c r="F1425">
        <v>41</v>
      </c>
      <c r="G1425">
        <v>42</v>
      </c>
      <c r="H1425">
        <v>44</v>
      </c>
      <c r="I1425">
        <v>45</v>
      </c>
      <c r="J1425">
        <v>45</v>
      </c>
      <c r="K1425">
        <v>299</v>
      </c>
      <c r="L1425" s="89">
        <v>0</v>
      </c>
    </row>
    <row r="1426" spans="1:12">
      <c r="A1426" s="74" t="s">
        <v>157</v>
      </c>
      <c r="B1426" s="75" t="s">
        <v>213</v>
      </c>
      <c r="C1426" t="str">
        <f>A1426&amp;B1426</f>
        <v>Hemingford Grey Primary School2021/2022</v>
      </c>
      <c r="D1426">
        <v>43</v>
      </c>
      <c r="E1426">
        <v>44</v>
      </c>
      <c r="F1426">
        <v>35</v>
      </c>
      <c r="G1426">
        <v>41</v>
      </c>
      <c r="H1426">
        <v>42</v>
      </c>
      <c r="I1426">
        <v>43</v>
      </c>
      <c r="J1426">
        <v>44</v>
      </c>
      <c r="K1426">
        <v>292</v>
      </c>
      <c r="L1426" s="89">
        <v>0</v>
      </c>
    </row>
    <row r="1427" spans="1:12">
      <c r="A1427" s="101" t="s">
        <v>157</v>
      </c>
      <c r="B1427" s="76" t="s">
        <v>214</v>
      </c>
      <c r="C1427" t="str">
        <f>A1427&amp;B1427</f>
        <v>Hemingford Grey Primary School2022/2023</v>
      </c>
      <c r="D1427">
        <v>38</v>
      </c>
      <c r="E1427">
        <v>43</v>
      </c>
      <c r="F1427">
        <v>45</v>
      </c>
      <c r="G1427">
        <v>37</v>
      </c>
      <c r="H1427">
        <v>41</v>
      </c>
      <c r="I1427">
        <v>40</v>
      </c>
      <c r="J1427">
        <v>39</v>
      </c>
      <c r="K1427">
        <v>283</v>
      </c>
      <c r="L1427" s="90">
        <v>45</v>
      </c>
    </row>
    <row r="1428" spans="1:12">
      <c r="A1428" s="102" t="s">
        <v>157</v>
      </c>
      <c r="B1428" s="77" t="s">
        <v>215</v>
      </c>
      <c r="C1428" t="str">
        <f>A1428&amp;B1428</f>
        <v>Hemingford Grey Primary School2023/2024</v>
      </c>
      <c r="D1428">
        <v>41</v>
      </c>
      <c r="E1428">
        <v>38</v>
      </c>
      <c r="F1428">
        <v>43</v>
      </c>
      <c r="G1428">
        <v>46</v>
      </c>
      <c r="H1428">
        <v>37</v>
      </c>
      <c r="I1428">
        <v>39</v>
      </c>
      <c r="J1428">
        <v>38</v>
      </c>
      <c r="K1428">
        <v>282</v>
      </c>
      <c r="L1428" s="91">
        <v>45</v>
      </c>
    </row>
    <row r="1429" spans="1:12">
      <c r="A1429" s="102" t="s">
        <v>157</v>
      </c>
      <c r="B1429" s="77" t="s">
        <v>245</v>
      </c>
      <c r="C1429" t="str">
        <f>A1429&amp;B1429</f>
        <v>Hemingford Grey Primary School2024/2025</v>
      </c>
      <c r="D1429">
        <v>25</v>
      </c>
      <c r="E1429">
        <v>41</v>
      </c>
      <c r="F1429">
        <v>38</v>
      </c>
      <c r="G1429">
        <v>44</v>
      </c>
      <c r="H1429">
        <v>46</v>
      </c>
      <c r="I1429">
        <v>35</v>
      </c>
      <c r="J1429">
        <v>37</v>
      </c>
      <c r="K1429">
        <v>266</v>
      </c>
      <c r="L1429" s="91">
        <v>45</v>
      </c>
    </row>
    <row r="1430" spans="1:12">
      <c r="A1430" s="103" t="s">
        <v>157</v>
      </c>
      <c r="B1430" s="77" t="s">
        <v>255</v>
      </c>
      <c r="C1430" t="str">
        <f>A1430&amp;B1430</f>
        <v>Hemingford Grey Primary School2025/2026</v>
      </c>
      <c r="D1430">
        <v>33</v>
      </c>
      <c r="E1430">
        <v>25</v>
      </c>
      <c r="F1430">
        <v>41</v>
      </c>
      <c r="G1430">
        <v>39</v>
      </c>
      <c r="H1430">
        <v>44</v>
      </c>
      <c r="I1430">
        <v>44</v>
      </c>
      <c r="J1430">
        <v>33</v>
      </c>
      <c r="K1430">
        <v>259</v>
      </c>
      <c r="L1430" s="91">
        <v>45</v>
      </c>
    </row>
    <row r="1431" spans="1:12">
      <c r="A1431" s="104" t="s">
        <v>157</v>
      </c>
      <c r="B1431" s="78" t="s">
        <v>256</v>
      </c>
      <c r="C1431" t="str">
        <f>A1431&amp;B1431</f>
        <v>Hemingford Grey Primary School2026/2027</v>
      </c>
      <c r="D1431">
        <v>36</v>
      </c>
      <c r="E1431">
        <v>35</v>
      </c>
      <c r="F1431">
        <v>26</v>
      </c>
      <c r="G1431">
        <v>43</v>
      </c>
      <c r="H1431">
        <v>40</v>
      </c>
      <c r="I1431">
        <v>43</v>
      </c>
      <c r="J1431">
        <v>43</v>
      </c>
      <c r="K1431">
        <v>266</v>
      </c>
      <c r="L1431" s="91">
        <v>45</v>
      </c>
    </row>
    <row r="1432" spans="1:12" ht="15.75" thickBot="1">
      <c r="A1432" s="105" t="s">
        <v>157</v>
      </c>
      <c r="B1432" s="79" t="s">
        <v>266</v>
      </c>
      <c r="C1432" t="str">
        <f>A1432&amp;B1432</f>
        <v>Hemingford Grey Primary School2027/2028</v>
      </c>
      <c r="D1432">
        <v>34</v>
      </c>
      <c r="E1432">
        <v>36</v>
      </c>
      <c r="F1432">
        <v>35</v>
      </c>
      <c r="G1432">
        <v>27</v>
      </c>
      <c r="H1432">
        <v>43</v>
      </c>
      <c r="I1432">
        <v>38</v>
      </c>
      <c r="J1432">
        <v>41</v>
      </c>
      <c r="K1432">
        <v>254</v>
      </c>
      <c r="L1432" s="92">
        <v>45</v>
      </c>
    </row>
    <row r="1433" spans="1:12" ht="15.75" thickTop="1">
      <c r="A1433" s="72" t="s">
        <v>158</v>
      </c>
      <c r="B1433" s="73" t="s">
        <v>211</v>
      </c>
      <c r="C1433" t="str">
        <f>A1433&amp;B1433</f>
        <v>Holywell CofE Primary School2019/2020</v>
      </c>
      <c r="D1433">
        <v>31</v>
      </c>
      <c r="E1433">
        <v>28</v>
      </c>
      <c r="F1433">
        <v>30</v>
      </c>
      <c r="G1433">
        <v>27</v>
      </c>
      <c r="H1433">
        <v>26</v>
      </c>
      <c r="I1433">
        <v>28</v>
      </c>
      <c r="J1433">
        <v>32</v>
      </c>
      <c r="K1433">
        <v>202</v>
      </c>
      <c r="L1433" s="88">
        <v>0</v>
      </c>
    </row>
    <row r="1434" spans="1:12">
      <c r="A1434" s="74" t="s">
        <v>158</v>
      </c>
      <c r="B1434" s="75" t="s">
        <v>212</v>
      </c>
      <c r="C1434" t="str">
        <f>A1434&amp;B1434</f>
        <v>Holywell CofE Primary School2020/2021</v>
      </c>
      <c r="D1434">
        <v>24</v>
      </c>
      <c r="E1434">
        <v>30</v>
      </c>
      <c r="F1434">
        <v>29</v>
      </c>
      <c r="G1434">
        <v>30</v>
      </c>
      <c r="H1434">
        <v>26</v>
      </c>
      <c r="I1434">
        <v>25</v>
      </c>
      <c r="J1434">
        <v>28</v>
      </c>
      <c r="K1434">
        <v>192</v>
      </c>
      <c r="L1434" s="89">
        <v>0</v>
      </c>
    </row>
    <row r="1435" spans="1:12">
      <c r="A1435" s="74" t="s">
        <v>158</v>
      </c>
      <c r="B1435" s="75" t="s">
        <v>213</v>
      </c>
      <c r="C1435" t="str">
        <f>A1435&amp;B1435</f>
        <v>Holywell CofE Primary School2021/2022</v>
      </c>
      <c r="D1435">
        <v>30</v>
      </c>
      <c r="E1435">
        <v>25</v>
      </c>
      <c r="F1435">
        <v>29</v>
      </c>
      <c r="G1435">
        <v>31</v>
      </c>
      <c r="H1435">
        <v>31</v>
      </c>
      <c r="I1435">
        <v>27</v>
      </c>
      <c r="J1435">
        <v>28</v>
      </c>
      <c r="K1435">
        <v>201</v>
      </c>
      <c r="L1435" s="89">
        <v>0</v>
      </c>
    </row>
    <row r="1436" spans="1:12">
      <c r="A1436" s="101" t="s">
        <v>158</v>
      </c>
      <c r="B1436" s="76" t="s">
        <v>214</v>
      </c>
      <c r="C1436" t="str">
        <f>A1436&amp;B1436</f>
        <v>Holywell CofE Primary School2022/2023</v>
      </c>
      <c r="D1436">
        <v>31</v>
      </c>
      <c r="E1436">
        <v>30</v>
      </c>
      <c r="F1436">
        <v>29</v>
      </c>
      <c r="G1436">
        <v>27</v>
      </c>
      <c r="H1436">
        <v>31</v>
      </c>
      <c r="I1436">
        <v>28</v>
      </c>
      <c r="J1436">
        <v>29</v>
      </c>
      <c r="K1436">
        <v>205</v>
      </c>
      <c r="L1436" s="90">
        <v>30</v>
      </c>
    </row>
    <row r="1437" spans="1:12">
      <c r="A1437" s="102" t="s">
        <v>158</v>
      </c>
      <c r="B1437" s="77" t="s">
        <v>215</v>
      </c>
      <c r="C1437" t="str">
        <f>A1437&amp;B1437</f>
        <v>Holywell CofE Primary School2023/2024</v>
      </c>
      <c r="D1437">
        <v>33</v>
      </c>
      <c r="E1437">
        <v>31</v>
      </c>
      <c r="F1437">
        <v>32</v>
      </c>
      <c r="G1437">
        <v>29</v>
      </c>
      <c r="H1437">
        <v>27</v>
      </c>
      <c r="I1437">
        <v>30</v>
      </c>
      <c r="J1437">
        <v>30</v>
      </c>
      <c r="K1437">
        <v>212</v>
      </c>
      <c r="L1437" s="91">
        <v>30</v>
      </c>
    </row>
    <row r="1438" spans="1:12">
      <c r="A1438" s="102" t="s">
        <v>158</v>
      </c>
      <c r="B1438" s="77" t="s">
        <v>245</v>
      </c>
      <c r="C1438" t="str">
        <f>A1438&amp;B1438</f>
        <v>Holywell CofE Primary School2024/2025</v>
      </c>
      <c r="D1438">
        <v>35</v>
      </c>
      <c r="E1438">
        <v>33</v>
      </c>
      <c r="F1438">
        <v>33</v>
      </c>
      <c r="G1438">
        <v>32</v>
      </c>
      <c r="H1438">
        <v>29</v>
      </c>
      <c r="I1438">
        <v>26</v>
      </c>
      <c r="J1438">
        <v>32</v>
      </c>
      <c r="K1438">
        <v>220</v>
      </c>
      <c r="L1438" s="91">
        <v>30</v>
      </c>
    </row>
    <row r="1439" spans="1:12">
      <c r="A1439" s="103" t="s">
        <v>158</v>
      </c>
      <c r="B1439" s="77" t="s">
        <v>255</v>
      </c>
      <c r="C1439" t="str">
        <f>A1439&amp;B1439</f>
        <v>Holywell CofE Primary School2025/2026</v>
      </c>
      <c r="D1439">
        <v>37</v>
      </c>
      <c r="E1439">
        <v>35</v>
      </c>
      <c r="F1439">
        <v>35</v>
      </c>
      <c r="G1439">
        <v>33</v>
      </c>
      <c r="H1439">
        <v>32</v>
      </c>
      <c r="I1439">
        <v>28</v>
      </c>
      <c r="J1439">
        <v>28</v>
      </c>
      <c r="K1439">
        <v>228</v>
      </c>
      <c r="L1439" s="91">
        <v>30</v>
      </c>
    </row>
    <row r="1440" spans="1:12">
      <c r="A1440" s="104" t="s">
        <v>158</v>
      </c>
      <c r="B1440" s="78" t="s">
        <v>256</v>
      </c>
      <c r="C1440" t="str">
        <f>A1440&amp;B1440</f>
        <v>Holywell CofE Primary School2026/2027</v>
      </c>
      <c r="D1440">
        <v>35</v>
      </c>
      <c r="E1440">
        <v>37</v>
      </c>
      <c r="F1440">
        <v>37</v>
      </c>
      <c r="G1440">
        <v>35</v>
      </c>
      <c r="H1440">
        <v>33</v>
      </c>
      <c r="I1440">
        <v>31</v>
      </c>
      <c r="J1440">
        <v>30</v>
      </c>
      <c r="K1440">
        <v>238</v>
      </c>
      <c r="L1440" s="91">
        <v>30</v>
      </c>
    </row>
    <row r="1441" spans="1:12" ht="15.75" thickBot="1">
      <c r="A1441" s="105" t="s">
        <v>158</v>
      </c>
      <c r="B1441" s="79" t="s">
        <v>266</v>
      </c>
      <c r="C1441" t="str">
        <f>A1441&amp;B1441</f>
        <v>Holywell CofE Primary School2027/2028</v>
      </c>
      <c r="D1441">
        <v>37</v>
      </c>
      <c r="E1441">
        <v>35</v>
      </c>
      <c r="F1441">
        <v>39</v>
      </c>
      <c r="G1441">
        <v>37</v>
      </c>
      <c r="H1441">
        <v>35</v>
      </c>
      <c r="I1441">
        <v>32</v>
      </c>
      <c r="J1441">
        <v>33</v>
      </c>
      <c r="K1441">
        <v>248</v>
      </c>
      <c r="L1441" s="92">
        <v>30</v>
      </c>
    </row>
    <row r="1442" spans="1:12" ht="15.75" thickTop="1">
      <c r="A1442" s="72" t="s">
        <v>159</v>
      </c>
      <c r="B1442" s="73" t="s">
        <v>211</v>
      </c>
      <c r="C1442" t="str">
        <f>A1442&amp;B1442</f>
        <v>Thorndown Primary School2019/2020</v>
      </c>
      <c r="D1442">
        <v>70</v>
      </c>
      <c r="E1442">
        <v>73</v>
      </c>
      <c r="F1442">
        <v>82</v>
      </c>
      <c r="G1442">
        <v>89</v>
      </c>
      <c r="H1442">
        <v>83</v>
      </c>
      <c r="I1442">
        <v>68</v>
      </c>
      <c r="J1442">
        <v>89</v>
      </c>
      <c r="K1442">
        <v>554</v>
      </c>
      <c r="L1442" s="88">
        <v>0</v>
      </c>
    </row>
    <row r="1443" spans="1:12">
      <c r="A1443" s="74" t="s">
        <v>159</v>
      </c>
      <c r="B1443" s="75" t="s">
        <v>212</v>
      </c>
      <c r="C1443" t="str">
        <f>A1443&amp;B1443</f>
        <v>Thorndown Primary School2020/2021</v>
      </c>
      <c r="D1443">
        <v>79</v>
      </c>
      <c r="E1443">
        <v>69</v>
      </c>
      <c r="F1443">
        <v>75</v>
      </c>
      <c r="G1443">
        <v>81</v>
      </c>
      <c r="H1443">
        <v>90</v>
      </c>
      <c r="I1443">
        <v>82</v>
      </c>
      <c r="J1443">
        <v>66</v>
      </c>
      <c r="K1443">
        <v>542</v>
      </c>
      <c r="L1443" s="89">
        <v>0</v>
      </c>
    </row>
    <row r="1444" spans="1:12">
      <c r="A1444" s="74" t="s">
        <v>159</v>
      </c>
      <c r="B1444" s="75" t="s">
        <v>213</v>
      </c>
      <c r="C1444" t="str">
        <f>A1444&amp;B1444</f>
        <v>Thorndown Primary School2021/2022</v>
      </c>
      <c r="D1444">
        <v>66</v>
      </c>
      <c r="E1444">
        <v>75</v>
      </c>
      <c r="F1444">
        <v>72</v>
      </c>
      <c r="G1444">
        <v>70</v>
      </c>
      <c r="H1444">
        <v>83</v>
      </c>
      <c r="I1444">
        <v>88</v>
      </c>
      <c r="J1444">
        <v>84</v>
      </c>
      <c r="K1444">
        <v>538</v>
      </c>
      <c r="L1444" s="89">
        <v>0</v>
      </c>
    </row>
    <row r="1445" spans="1:12">
      <c r="A1445" s="101" t="s">
        <v>159</v>
      </c>
      <c r="B1445" s="76" t="s">
        <v>214</v>
      </c>
      <c r="C1445" t="str">
        <f>A1445&amp;B1445</f>
        <v>Thorndown Primary School2022/2023</v>
      </c>
      <c r="D1445">
        <v>60</v>
      </c>
      <c r="E1445">
        <v>66</v>
      </c>
      <c r="F1445">
        <v>74</v>
      </c>
      <c r="G1445">
        <v>76</v>
      </c>
      <c r="H1445">
        <v>69</v>
      </c>
      <c r="I1445">
        <v>81</v>
      </c>
      <c r="J1445">
        <v>90</v>
      </c>
      <c r="K1445">
        <v>516</v>
      </c>
      <c r="L1445" s="90">
        <v>90</v>
      </c>
    </row>
    <row r="1446" spans="1:12">
      <c r="A1446" s="102" t="s">
        <v>159</v>
      </c>
      <c r="B1446" s="77" t="s">
        <v>215</v>
      </c>
      <c r="C1446" t="str">
        <f>A1446&amp;B1446</f>
        <v>Thorndown Primary School2023/2024</v>
      </c>
      <c r="D1446">
        <v>67</v>
      </c>
      <c r="E1446">
        <v>58</v>
      </c>
      <c r="F1446">
        <v>67</v>
      </c>
      <c r="G1446">
        <v>74</v>
      </c>
      <c r="H1446">
        <v>76</v>
      </c>
      <c r="I1446">
        <v>67</v>
      </c>
      <c r="J1446">
        <v>82</v>
      </c>
      <c r="K1446">
        <v>491</v>
      </c>
      <c r="L1446" s="91">
        <v>90</v>
      </c>
    </row>
    <row r="1447" spans="1:12">
      <c r="A1447" s="102" t="s">
        <v>159</v>
      </c>
      <c r="B1447" s="77" t="s">
        <v>245</v>
      </c>
      <c r="C1447" t="str">
        <f>A1447&amp;B1447</f>
        <v>Thorndown Primary School2024/2025</v>
      </c>
      <c r="D1447">
        <v>71</v>
      </c>
      <c r="E1447">
        <v>65</v>
      </c>
      <c r="F1447">
        <v>59</v>
      </c>
      <c r="G1447">
        <v>67</v>
      </c>
      <c r="H1447">
        <v>74</v>
      </c>
      <c r="I1447">
        <v>74</v>
      </c>
      <c r="J1447">
        <v>68</v>
      </c>
      <c r="K1447">
        <v>478</v>
      </c>
      <c r="L1447" s="91">
        <v>90</v>
      </c>
    </row>
    <row r="1448" spans="1:12">
      <c r="A1448" s="103" t="s">
        <v>159</v>
      </c>
      <c r="B1448" s="77" t="s">
        <v>255</v>
      </c>
      <c r="C1448" t="str">
        <f>A1448&amp;B1448</f>
        <v>Thorndown Primary School2025/2026</v>
      </c>
      <c r="D1448">
        <v>60</v>
      </c>
      <c r="E1448">
        <v>69</v>
      </c>
      <c r="F1448">
        <v>66</v>
      </c>
      <c r="G1448">
        <v>59</v>
      </c>
      <c r="H1448">
        <v>67</v>
      </c>
      <c r="I1448">
        <v>72</v>
      </c>
      <c r="J1448">
        <v>75</v>
      </c>
      <c r="K1448">
        <v>468</v>
      </c>
      <c r="L1448" s="91">
        <v>90</v>
      </c>
    </row>
    <row r="1449" spans="1:12">
      <c r="A1449" s="104" t="s">
        <v>159</v>
      </c>
      <c r="B1449" s="78" t="s">
        <v>256</v>
      </c>
      <c r="C1449" t="str">
        <f>A1449&amp;B1449</f>
        <v>Thorndown Primary School2026/2027</v>
      </c>
      <c r="D1449">
        <v>66</v>
      </c>
      <c r="E1449">
        <v>58</v>
      </c>
      <c r="F1449">
        <v>70</v>
      </c>
      <c r="G1449">
        <v>66</v>
      </c>
      <c r="H1449">
        <v>59</v>
      </c>
      <c r="I1449">
        <v>65</v>
      </c>
      <c r="J1449">
        <v>73</v>
      </c>
      <c r="K1449">
        <v>457</v>
      </c>
      <c r="L1449" s="91">
        <v>90</v>
      </c>
    </row>
    <row r="1450" spans="1:12" ht="15.75" thickBot="1">
      <c r="A1450" s="105" t="s">
        <v>159</v>
      </c>
      <c r="B1450" s="79" t="s">
        <v>266</v>
      </c>
      <c r="C1450" t="str">
        <f>A1450&amp;B1450</f>
        <v>Thorndown Primary School2027/2028</v>
      </c>
      <c r="D1450">
        <v>64</v>
      </c>
      <c r="E1450">
        <v>64</v>
      </c>
      <c r="F1450">
        <v>59</v>
      </c>
      <c r="G1450">
        <v>70</v>
      </c>
      <c r="H1450">
        <v>66</v>
      </c>
      <c r="I1450">
        <v>57</v>
      </c>
      <c r="J1450">
        <v>66</v>
      </c>
      <c r="K1450">
        <v>446</v>
      </c>
      <c r="L1450" s="92">
        <v>90</v>
      </c>
    </row>
    <row r="1451" spans="1:12" ht="15.75" thickTop="1">
      <c r="A1451" s="72" t="s">
        <v>160</v>
      </c>
      <c r="B1451" s="73" t="s">
        <v>211</v>
      </c>
      <c r="C1451" t="str">
        <f>A1451&amp;B1451</f>
        <v>Westfield Junior School2019/2020</v>
      </c>
      <c r="D1451">
        <v>0</v>
      </c>
      <c r="E1451">
        <v>0</v>
      </c>
      <c r="F1451">
        <v>0</v>
      </c>
      <c r="G1451">
        <v>88</v>
      </c>
      <c r="H1451">
        <v>81</v>
      </c>
      <c r="I1451">
        <v>90</v>
      </c>
      <c r="J1451">
        <v>91</v>
      </c>
      <c r="K1451">
        <v>350</v>
      </c>
      <c r="L1451" s="88">
        <v>0</v>
      </c>
    </row>
    <row r="1452" spans="1:12">
      <c r="A1452" s="74" t="s">
        <v>160</v>
      </c>
      <c r="B1452" s="75" t="s">
        <v>212</v>
      </c>
      <c r="C1452" t="str">
        <f>A1452&amp;B1452</f>
        <v>Westfield Junior School2020/2021</v>
      </c>
      <c r="D1452">
        <v>0</v>
      </c>
      <c r="E1452">
        <v>0</v>
      </c>
      <c r="F1452">
        <v>0</v>
      </c>
      <c r="G1452">
        <v>72</v>
      </c>
      <c r="H1452">
        <v>81</v>
      </c>
      <c r="I1452">
        <v>80</v>
      </c>
      <c r="J1452">
        <v>89</v>
      </c>
      <c r="K1452">
        <v>322</v>
      </c>
      <c r="L1452" s="89">
        <v>0</v>
      </c>
    </row>
    <row r="1453" spans="1:12">
      <c r="A1453" s="74" t="s">
        <v>160</v>
      </c>
      <c r="B1453" s="75" t="s">
        <v>213</v>
      </c>
      <c r="C1453" t="str">
        <f>A1453&amp;B1453</f>
        <v>Westfield Junior School2021/2022</v>
      </c>
      <c r="D1453">
        <v>0</v>
      </c>
      <c r="E1453">
        <v>0</v>
      </c>
      <c r="F1453">
        <v>0</v>
      </c>
      <c r="G1453">
        <v>53</v>
      </c>
      <c r="H1453">
        <v>73</v>
      </c>
      <c r="I1453">
        <v>87</v>
      </c>
      <c r="J1453">
        <v>82</v>
      </c>
      <c r="K1453">
        <v>295</v>
      </c>
      <c r="L1453" s="89">
        <v>0</v>
      </c>
    </row>
    <row r="1454" spans="1:12">
      <c r="A1454" s="101" t="s">
        <v>160</v>
      </c>
      <c r="B1454" s="76" t="s">
        <v>214</v>
      </c>
      <c r="C1454" t="str">
        <f>A1454&amp;B1454</f>
        <v>Westfield Junior School2022/2023</v>
      </c>
      <c r="D1454">
        <v>0</v>
      </c>
      <c r="E1454">
        <v>0</v>
      </c>
      <c r="F1454">
        <v>0</v>
      </c>
      <c r="G1454">
        <v>58</v>
      </c>
      <c r="H1454">
        <v>59</v>
      </c>
      <c r="I1454">
        <v>69</v>
      </c>
      <c r="J1454">
        <v>85</v>
      </c>
      <c r="K1454">
        <v>271</v>
      </c>
      <c r="L1454" s="90">
        <v>80</v>
      </c>
    </row>
    <row r="1455" spans="1:12">
      <c r="A1455" s="102" t="s">
        <v>160</v>
      </c>
      <c r="B1455" s="77" t="s">
        <v>215</v>
      </c>
      <c r="C1455" t="str">
        <f>A1455&amp;B1455</f>
        <v>Westfield Junior School2023/2024</v>
      </c>
      <c r="D1455">
        <v>0</v>
      </c>
      <c r="E1455">
        <v>0</v>
      </c>
      <c r="F1455">
        <v>0</v>
      </c>
      <c r="G1455">
        <v>52</v>
      </c>
      <c r="H1455">
        <v>60</v>
      </c>
      <c r="I1455">
        <v>59</v>
      </c>
      <c r="J1455">
        <v>68</v>
      </c>
      <c r="K1455">
        <v>239</v>
      </c>
      <c r="L1455" s="91">
        <v>80</v>
      </c>
    </row>
    <row r="1456" spans="1:12">
      <c r="A1456" s="102" t="s">
        <v>160</v>
      </c>
      <c r="B1456" s="77" t="s">
        <v>245</v>
      </c>
      <c r="C1456" t="str">
        <f>A1456&amp;B1456</f>
        <v>Westfield Junior School2024/2025</v>
      </c>
      <c r="D1456">
        <v>0</v>
      </c>
      <c r="E1456">
        <v>0</v>
      </c>
      <c r="F1456">
        <v>0</v>
      </c>
      <c r="G1456">
        <v>54</v>
      </c>
      <c r="H1456">
        <v>54</v>
      </c>
      <c r="I1456">
        <v>60</v>
      </c>
      <c r="J1456">
        <v>58</v>
      </c>
      <c r="K1456">
        <v>226</v>
      </c>
      <c r="L1456" s="91">
        <v>80</v>
      </c>
    </row>
    <row r="1457" spans="1:12">
      <c r="A1457" s="103" t="s">
        <v>160</v>
      </c>
      <c r="B1457" s="77" t="s">
        <v>255</v>
      </c>
      <c r="C1457" t="str">
        <f>A1457&amp;B1457</f>
        <v>Westfield Junior School2025/2026</v>
      </c>
      <c r="D1457">
        <v>0</v>
      </c>
      <c r="E1457">
        <v>0</v>
      </c>
      <c r="F1457">
        <v>0</v>
      </c>
      <c r="G1457">
        <v>59</v>
      </c>
      <c r="H1457">
        <v>56</v>
      </c>
      <c r="I1457">
        <v>54</v>
      </c>
      <c r="J1457">
        <v>59</v>
      </c>
      <c r="K1457">
        <v>228</v>
      </c>
      <c r="L1457" s="91">
        <v>80</v>
      </c>
    </row>
    <row r="1458" spans="1:12">
      <c r="A1458" s="104" t="s">
        <v>160</v>
      </c>
      <c r="B1458" s="78" t="s">
        <v>256</v>
      </c>
      <c r="C1458" t="str">
        <f>A1458&amp;B1458</f>
        <v>Westfield Junior School2026/2027</v>
      </c>
      <c r="D1458">
        <v>0</v>
      </c>
      <c r="E1458">
        <v>0</v>
      </c>
      <c r="F1458">
        <v>0</v>
      </c>
      <c r="G1458">
        <v>55</v>
      </c>
      <c r="H1458">
        <v>61</v>
      </c>
      <c r="I1458">
        <v>56</v>
      </c>
      <c r="J1458">
        <v>53</v>
      </c>
      <c r="K1458">
        <v>225</v>
      </c>
      <c r="L1458" s="91">
        <v>80</v>
      </c>
    </row>
    <row r="1459" spans="1:12" ht="15.75" thickBot="1">
      <c r="A1459" s="105" t="s">
        <v>160</v>
      </c>
      <c r="B1459" s="79" t="s">
        <v>266</v>
      </c>
      <c r="C1459" t="str">
        <f>A1459&amp;B1459</f>
        <v>Westfield Junior School2027/2028</v>
      </c>
      <c r="D1459">
        <v>0</v>
      </c>
      <c r="E1459">
        <v>0</v>
      </c>
      <c r="F1459">
        <v>0</v>
      </c>
      <c r="G1459">
        <v>46</v>
      </c>
      <c r="H1459">
        <v>57</v>
      </c>
      <c r="I1459">
        <v>61</v>
      </c>
      <c r="J1459">
        <v>55</v>
      </c>
      <c r="K1459">
        <v>219</v>
      </c>
      <c r="L1459" s="92">
        <v>80</v>
      </c>
    </row>
    <row r="1460" spans="1:12" ht="15.75" thickTop="1">
      <c r="A1460" s="72" t="s">
        <v>161</v>
      </c>
      <c r="B1460" s="73" t="s">
        <v>211</v>
      </c>
      <c r="C1460" t="str">
        <f>A1460&amp;B1460</f>
        <v>Wheatfields Primary School2019/2020</v>
      </c>
      <c r="D1460">
        <v>50</v>
      </c>
      <c r="E1460">
        <v>44</v>
      </c>
      <c r="F1460">
        <v>58</v>
      </c>
      <c r="G1460">
        <v>52</v>
      </c>
      <c r="H1460">
        <v>56</v>
      </c>
      <c r="I1460">
        <v>52</v>
      </c>
      <c r="J1460">
        <v>59</v>
      </c>
      <c r="K1460">
        <v>371</v>
      </c>
      <c r="L1460" s="88">
        <v>0</v>
      </c>
    </row>
    <row r="1461" spans="1:12">
      <c r="A1461" s="74" t="s">
        <v>161</v>
      </c>
      <c r="B1461" s="75" t="s">
        <v>212</v>
      </c>
      <c r="C1461" t="str">
        <f>A1461&amp;B1461</f>
        <v>Wheatfields Primary School2020/2021</v>
      </c>
      <c r="D1461">
        <v>43</v>
      </c>
      <c r="E1461">
        <v>50</v>
      </c>
      <c r="F1461">
        <v>43</v>
      </c>
      <c r="G1461">
        <v>52</v>
      </c>
      <c r="H1461">
        <v>54</v>
      </c>
      <c r="I1461">
        <v>58</v>
      </c>
      <c r="J1461">
        <v>50</v>
      </c>
      <c r="K1461">
        <v>350</v>
      </c>
      <c r="L1461" s="89">
        <v>0</v>
      </c>
    </row>
    <row r="1462" spans="1:12">
      <c r="A1462" s="74" t="s">
        <v>161</v>
      </c>
      <c r="B1462" s="75" t="s">
        <v>213</v>
      </c>
      <c r="C1462" t="str">
        <f>A1462&amp;B1462</f>
        <v>Wheatfields Primary School2021/2022</v>
      </c>
      <c r="D1462">
        <v>38</v>
      </c>
      <c r="E1462">
        <v>43</v>
      </c>
      <c r="F1462">
        <v>53</v>
      </c>
      <c r="G1462">
        <v>43</v>
      </c>
      <c r="H1462">
        <v>53</v>
      </c>
      <c r="I1462">
        <v>57</v>
      </c>
      <c r="J1462">
        <v>56</v>
      </c>
      <c r="K1462">
        <v>343</v>
      </c>
      <c r="L1462" s="89">
        <v>0</v>
      </c>
    </row>
    <row r="1463" spans="1:12">
      <c r="A1463" s="101" t="s">
        <v>161</v>
      </c>
      <c r="B1463" s="76" t="s">
        <v>214</v>
      </c>
      <c r="C1463" t="str">
        <f>A1463&amp;B1463</f>
        <v>Wheatfields Primary School2022/2023</v>
      </c>
      <c r="D1463">
        <v>40</v>
      </c>
      <c r="E1463">
        <v>39</v>
      </c>
      <c r="F1463">
        <v>42</v>
      </c>
      <c r="G1463">
        <v>53</v>
      </c>
      <c r="H1463">
        <v>41</v>
      </c>
      <c r="I1463">
        <v>53</v>
      </c>
      <c r="J1463">
        <v>61</v>
      </c>
      <c r="K1463">
        <v>329</v>
      </c>
      <c r="L1463" s="90">
        <v>60</v>
      </c>
    </row>
    <row r="1464" spans="1:12">
      <c r="A1464" s="102" t="s">
        <v>161</v>
      </c>
      <c r="B1464" s="77" t="s">
        <v>215</v>
      </c>
      <c r="C1464" t="str">
        <f>A1464&amp;B1464</f>
        <v>Wheatfields Primary School2023/2024</v>
      </c>
      <c r="D1464">
        <v>37</v>
      </c>
      <c r="E1464">
        <v>41</v>
      </c>
      <c r="F1464">
        <v>39</v>
      </c>
      <c r="G1464">
        <v>41</v>
      </c>
      <c r="H1464">
        <v>53</v>
      </c>
      <c r="I1464">
        <v>42</v>
      </c>
      <c r="J1464">
        <v>54</v>
      </c>
      <c r="K1464">
        <v>307</v>
      </c>
      <c r="L1464" s="91">
        <v>60</v>
      </c>
    </row>
    <row r="1465" spans="1:12">
      <c r="A1465" s="102" t="s">
        <v>161</v>
      </c>
      <c r="B1465" s="77" t="s">
        <v>245</v>
      </c>
      <c r="C1465" t="str">
        <f>A1465&amp;B1465</f>
        <v>Wheatfields Primary School2024/2025</v>
      </c>
      <c r="D1465">
        <v>42</v>
      </c>
      <c r="E1465">
        <v>38</v>
      </c>
      <c r="F1465">
        <v>41</v>
      </c>
      <c r="G1465">
        <v>38</v>
      </c>
      <c r="H1465">
        <v>41</v>
      </c>
      <c r="I1465">
        <v>54</v>
      </c>
      <c r="J1465">
        <v>43</v>
      </c>
      <c r="K1465">
        <v>297</v>
      </c>
      <c r="L1465" s="91">
        <v>60</v>
      </c>
    </row>
    <row r="1466" spans="1:12">
      <c r="A1466" s="103" t="s">
        <v>161</v>
      </c>
      <c r="B1466" s="77" t="s">
        <v>255</v>
      </c>
      <c r="C1466" t="str">
        <f>A1466&amp;B1466</f>
        <v>Wheatfields Primary School2025/2026</v>
      </c>
      <c r="D1466">
        <v>43</v>
      </c>
      <c r="E1466">
        <v>43</v>
      </c>
      <c r="F1466">
        <v>38</v>
      </c>
      <c r="G1466">
        <v>40</v>
      </c>
      <c r="H1466">
        <v>38</v>
      </c>
      <c r="I1466">
        <v>42</v>
      </c>
      <c r="J1466">
        <v>55</v>
      </c>
      <c r="K1466">
        <v>299</v>
      </c>
      <c r="L1466" s="91">
        <v>60</v>
      </c>
    </row>
    <row r="1467" spans="1:12">
      <c r="A1467" s="104" t="s">
        <v>161</v>
      </c>
      <c r="B1467" s="78" t="s">
        <v>256</v>
      </c>
      <c r="C1467" t="str">
        <f>A1467&amp;B1467</f>
        <v>Wheatfields Primary School2026/2027</v>
      </c>
      <c r="D1467">
        <v>42</v>
      </c>
      <c r="E1467">
        <v>44</v>
      </c>
      <c r="F1467">
        <v>43</v>
      </c>
      <c r="G1467">
        <v>37</v>
      </c>
      <c r="H1467">
        <v>40</v>
      </c>
      <c r="I1467">
        <v>39</v>
      </c>
      <c r="J1467">
        <v>43</v>
      </c>
      <c r="K1467">
        <v>288</v>
      </c>
      <c r="L1467" s="91">
        <v>60</v>
      </c>
    </row>
    <row r="1468" spans="1:12" ht="15.75" thickBot="1">
      <c r="A1468" s="105" t="s">
        <v>161</v>
      </c>
      <c r="B1468" s="79" t="s">
        <v>266</v>
      </c>
      <c r="C1468" t="str">
        <f>A1468&amp;B1468</f>
        <v>Wheatfields Primary School2027/2028</v>
      </c>
      <c r="D1468">
        <v>42</v>
      </c>
      <c r="E1468">
        <v>43</v>
      </c>
      <c r="F1468">
        <v>44</v>
      </c>
      <c r="G1468">
        <v>42</v>
      </c>
      <c r="H1468">
        <v>37</v>
      </c>
      <c r="I1468">
        <v>41</v>
      </c>
      <c r="J1468">
        <v>40</v>
      </c>
      <c r="K1468">
        <v>289</v>
      </c>
      <c r="L1468" s="92">
        <v>60</v>
      </c>
    </row>
    <row r="1469" spans="1:12" ht="15.75" thickTop="1">
      <c r="A1469" s="72" t="s">
        <v>162</v>
      </c>
      <c r="B1469" s="73" t="s">
        <v>211</v>
      </c>
      <c r="C1469" t="str">
        <f>A1469&amp;B1469</f>
        <v>Barnabas Oley CofE Primary School2019/2020</v>
      </c>
      <c r="D1469">
        <v>16</v>
      </c>
      <c r="E1469">
        <v>21</v>
      </c>
      <c r="F1469">
        <v>22</v>
      </c>
      <c r="G1469">
        <v>23</v>
      </c>
      <c r="H1469">
        <v>19</v>
      </c>
      <c r="I1469">
        <v>21</v>
      </c>
      <c r="J1469">
        <v>19</v>
      </c>
      <c r="K1469">
        <v>141</v>
      </c>
      <c r="L1469" s="88">
        <v>0</v>
      </c>
    </row>
    <row r="1470" spans="1:12">
      <c r="A1470" s="74" t="s">
        <v>162</v>
      </c>
      <c r="B1470" s="75" t="s">
        <v>212</v>
      </c>
      <c r="C1470" t="str">
        <f>A1470&amp;B1470</f>
        <v>Barnabas Oley CofE Primary School2020/2021</v>
      </c>
      <c r="D1470">
        <v>22</v>
      </c>
      <c r="E1470">
        <v>19</v>
      </c>
      <c r="F1470">
        <v>19</v>
      </c>
      <c r="G1470">
        <v>20</v>
      </c>
      <c r="H1470">
        <v>25</v>
      </c>
      <c r="I1470">
        <v>20</v>
      </c>
      <c r="J1470">
        <v>20</v>
      </c>
      <c r="K1470">
        <v>145</v>
      </c>
      <c r="L1470" s="89">
        <v>0</v>
      </c>
    </row>
    <row r="1471" spans="1:12">
      <c r="A1471" s="74" t="s">
        <v>162</v>
      </c>
      <c r="B1471" s="75" t="s">
        <v>213</v>
      </c>
      <c r="C1471" t="str">
        <f>A1471&amp;B1471</f>
        <v>Barnabas Oley CofE Primary School2021/2022</v>
      </c>
      <c r="D1471">
        <v>17</v>
      </c>
      <c r="E1471">
        <v>18</v>
      </c>
      <c r="F1471">
        <v>22</v>
      </c>
      <c r="G1471">
        <v>21</v>
      </c>
      <c r="H1471">
        <v>21</v>
      </c>
      <c r="I1471">
        <v>23</v>
      </c>
      <c r="J1471">
        <v>21</v>
      </c>
      <c r="K1471">
        <v>143</v>
      </c>
      <c r="L1471" s="89">
        <v>0</v>
      </c>
    </row>
    <row r="1472" spans="1:12">
      <c r="A1472" s="101" t="s">
        <v>162</v>
      </c>
      <c r="B1472" s="76" t="s">
        <v>214</v>
      </c>
      <c r="C1472" t="str">
        <f>A1472&amp;B1472</f>
        <v>Barnabas Oley CofE Primary School2022/2023</v>
      </c>
      <c r="D1472">
        <v>25</v>
      </c>
      <c r="E1472">
        <v>18</v>
      </c>
      <c r="F1472">
        <v>18</v>
      </c>
      <c r="G1472">
        <v>20</v>
      </c>
      <c r="H1472">
        <v>23</v>
      </c>
      <c r="I1472">
        <v>23</v>
      </c>
      <c r="J1472">
        <v>22</v>
      </c>
      <c r="K1472">
        <v>149</v>
      </c>
      <c r="L1472" s="90">
        <v>21</v>
      </c>
    </row>
    <row r="1473" spans="1:12">
      <c r="A1473" s="102" t="s">
        <v>162</v>
      </c>
      <c r="B1473" s="77" t="s">
        <v>215</v>
      </c>
      <c r="C1473" t="str">
        <f>A1473&amp;B1473</f>
        <v>Barnabas Oley CofE Primary School2023/2024</v>
      </c>
      <c r="D1473">
        <v>22</v>
      </c>
      <c r="E1473">
        <v>25</v>
      </c>
      <c r="F1473">
        <v>19</v>
      </c>
      <c r="G1473">
        <v>17</v>
      </c>
      <c r="H1473">
        <v>22</v>
      </c>
      <c r="I1473">
        <v>24</v>
      </c>
      <c r="J1473">
        <v>23</v>
      </c>
      <c r="K1473">
        <v>152</v>
      </c>
      <c r="L1473" s="91">
        <v>21</v>
      </c>
    </row>
    <row r="1474" spans="1:12">
      <c r="A1474" s="102" t="s">
        <v>162</v>
      </c>
      <c r="B1474" s="77" t="s">
        <v>245</v>
      </c>
      <c r="C1474" t="str">
        <f>A1474&amp;B1474</f>
        <v>Barnabas Oley CofE Primary School2024/2025</v>
      </c>
      <c r="D1474">
        <v>25</v>
      </c>
      <c r="E1474">
        <v>22</v>
      </c>
      <c r="F1474">
        <v>26</v>
      </c>
      <c r="G1474">
        <v>18</v>
      </c>
      <c r="H1474">
        <v>19</v>
      </c>
      <c r="I1474">
        <v>23</v>
      </c>
      <c r="J1474">
        <v>24</v>
      </c>
      <c r="K1474">
        <v>157</v>
      </c>
      <c r="L1474" s="91">
        <v>21</v>
      </c>
    </row>
    <row r="1475" spans="1:12">
      <c r="A1475" s="103" t="s">
        <v>162</v>
      </c>
      <c r="B1475" s="77" t="s">
        <v>255</v>
      </c>
      <c r="C1475" t="str">
        <f>A1475&amp;B1475</f>
        <v>Barnabas Oley CofE Primary School2025/2026</v>
      </c>
      <c r="D1475">
        <v>29</v>
      </c>
      <c r="E1475">
        <v>25</v>
      </c>
      <c r="F1475">
        <v>23</v>
      </c>
      <c r="G1475">
        <v>25</v>
      </c>
      <c r="H1475">
        <v>20</v>
      </c>
      <c r="I1475">
        <v>20</v>
      </c>
      <c r="J1475">
        <v>23</v>
      </c>
      <c r="K1475">
        <v>165</v>
      </c>
      <c r="L1475" s="91">
        <v>21</v>
      </c>
    </row>
    <row r="1476" spans="1:12">
      <c r="A1476" s="104" t="s">
        <v>162</v>
      </c>
      <c r="B1476" s="78" t="s">
        <v>256</v>
      </c>
      <c r="C1476" t="str">
        <f>A1476&amp;B1476</f>
        <v>Barnabas Oley CofE Primary School2026/2027</v>
      </c>
      <c r="D1476">
        <v>26</v>
      </c>
      <c r="E1476">
        <v>29</v>
      </c>
      <c r="F1476">
        <v>26</v>
      </c>
      <c r="G1476">
        <v>22</v>
      </c>
      <c r="H1476">
        <v>27</v>
      </c>
      <c r="I1476">
        <v>21</v>
      </c>
      <c r="J1476">
        <v>20</v>
      </c>
      <c r="K1476">
        <v>171</v>
      </c>
      <c r="L1476" s="91">
        <v>21</v>
      </c>
    </row>
    <row r="1477" spans="1:12" ht="15.75" thickBot="1">
      <c r="A1477" s="105" t="s">
        <v>162</v>
      </c>
      <c r="B1477" s="79" t="s">
        <v>266</v>
      </c>
      <c r="C1477" t="str">
        <f>A1477&amp;B1477</f>
        <v>Barnabas Oley CofE Primary School2027/2028</v>
      </c>
      <c r="D1477">
        <v>27</v>
      </c>
      <c r="E1477">
        <v>26</v>
      </c>
      <c r="F1477">
        <v>30</v>
      </c>
      <c r="G1477">
        <v>25</v>
      </c>
      <c r="H1477">
        <v>24</v>
      </c>
      <c r="I1477">
        <v>28</v>
      </c>
      <c r="J1477">
        <v>21</v>
      </c>
      <c r="K1477">
        <v>181</v>
      </c>
      <c r="L1477" s="92">
        <v>21</v>
      </c>
    </row>
    <row r="1478" spans="1:12" ht="15.75" thickTop="1">
      <c r="A1478" s="72" t="s">
        <v>163</v>
      </c>
      <c r="B1478" s="73" t="s">
        <v>211</v>
      </c>
      <c r="C1478" t="str">
        <f>A1478&amp;B1478</f>
        <v>The Newton Community Primary School2019/2020</v>
      </c>
      <c r="D1478">
        <v>12</v>
      </c>
      <c r="E1478">
        <v>8</v>
      </c>
      <c r="F1478">
        <v>10</v>
      </c>
      <c r="G1478">
        <v>12</v>
      </c>
      <c r="H1478">
        <v>14</v>
      </c>
      <c r="I1478">
        <v>17</v>
      </c>
      <c r="J1478">
        <v>15</v>
      </c>
      <c r="K1478">
        <v>88</v>
      </c>
      <c r="L1478" s="88">
        <v>0</v>
      </c>
    </row>
    <row r="1479" spans="1:12">
      <c r="A1479" s="74" t="s">
        <v>163</v>
      </c>
      <c r="B1479" s="75" t="s">
        <v>212</v>
      </c>
      <c r="C1479" t="str">
        <f>A1479&amp;B1479</f>
        <v>The Newton Community Primary School2020/2021</v>
      </c>
      <c r="D1479">
        <v>8</v>
      </c>
      <c r="E1479">
        <v>11</v>
      </c>
      <c r="F1479">
        <v>7</v>
      </c>
      <c r="G1479">
        <v>9</v>
      </c>
      <c r="H1479">
        <v>12</v>
      </c>
      <c r="I1479">
        <v>13</v>
      </c>
      <c r="J1479">
        <v>14</v>
      </c>
      <c r="K1479">
        <v>74</v>
      </c>
      <c r="L1479" s="89">
        <v>0</v>
      </c>
    </row>
    <row r="1480" spans="1:12">
      <c r="A1480" s="74" t="s">
        <v>163</v>
      </c>
      <c r="B1480" s="75" t="s">
        <v>213</v>
      </c>
      <c r="C1480" t="str">
        <f>A1480&amp;B1480</f>
        <v>The Newton Community Primary School2021/2022</v>
      </c>
      <c r="D1480">
        <v>6</v>
      </c>
      <c r="E1480">
        <v>7</v>
      </c>
      <c r="F1480">
        <v>9</v>
      </c>
      <c r="G1480">
        <v>6</v>
      </c>
      <c r="H1480">
        <v>9</v>
      </c>
      <c r="I1480">
        <v>10</v>
      </c>
      <c r="J1480">
        <v>14</v>
      </c>
      <c r="K1480">
        <v>61</v>
      </c>
      <c r="L1480" s="89">
        <v>0</v>
      </c>
    </row>
    <row r="1481" spans="1:12">
      <c r="A1481" s="101" t="s">
        <v>163</v>
      </c>
      <c r="B1481" s="76" t="s">
        <v>214</v>
      </c>
      <c r="C1481" t="str">
        <f>A1481&amp;B1481</f>
        <v>The Newton Community Primary School2022/2023</v>
      </c>
      <c r="D1481">
        <v>10</v>
      </c>
      <c r="E1481">
        <v>7</v>
      </c>
      <c r="F1481">
        <v>9</v>
      </c>
      <c r="G1481">
        <v>7</v>
      </c>
      <c r="H1481">
        <v>5</v>
      </c>
      <c r="I1481">
        <v>9</v>
      </c>
      <c r="J1481">
        <v>14</v>
      </c>
      <c r="K1481">
        <v>61</v>
      </c>
      <c r="L1481" s="90">
        <v>15</v>
      </c>
    </row>
    <row r="1482" spans="1:12">
      <c r="A1482" s="102" t="s">
        <v>163</v>
      </c>
      <c r="B1482" s="77" t="s">
        <v>215</v>
      </c>
      <c r="C1482" t="str">
        <f>A1482&amp;B1482</f>
        <v>The Newton Community Primary School2023/2024</v>
      </c>
      <c r="D1482">
        <v>9</v>
      </c>
      <c r="E1482">
        <v>10</v>
      </c>
      <c r="F1482">
        <v>7</v>
      </c>
      <c r="G1482">
        <v>9</v>
      </c>
      <c r="H1482">
        <v>7</v>
      </c>
      <c r="I1482">
        <v>5</v>
      </c>
      <c r="J1482">
        <v>9</v>
      </c>
      <c r="K1482">
        <v>56</v>
      </c>
      <c r="L1482" s="91">
        <v>15</v>
      </c>
    </row>
    <row r="1483" spans="1:12">
      <c r="A1483" s="102" t="s">
        <v>163</v>
      </c>
      <c r="B1483" s="77" t="s">
        <v>245</v>
      </c>
      <c r="C1483" t="str">
        <f>A1483&amp;B1483</f>
        <v>The Newton Community Primary School2024/2025</v>
      </c>
      <c r="D1483">
        <v>4</v>
      </c>
      <c r="E1483">
        <v>9</v>
      </c>
      <c r="F1483">
        <v>10</v>
      </c>
      <c r="G1483">
        <v>7</v>
      </c>
      <c r="H1483">
        <v>9</v>
      </c>
      <c r="I1483">
        <v>7</v>
      </c>
      <c r="J1483">
        <v>5</v>
      </c>
      <c r="K1483">
        <v>51</v>
      </c>
      <c r="L1483" s="91">
        <v>15</v>
      </c>
    </row>
    <row r="1484" spans="1:12">
      <c r="A1484" s="103" t="s">
        <v>163</v>
      </c>
      <c r="B1484" s="77" t="s">
        <v>255</v>
      </c>
      <c r="C1484" t="str">
        <f>A1484&amp;B1484</f>
        <v>The Newton Community Primary School2025/2026</v>
      </c>
      <c r="D1484">
        <v>4</v>
      </c>
      <c r="E1484">
        <v>4</v>
      </c>
      <c r="F1484">
        <v>9</v>
      </c>
      <c r="G1484">
        <v>10</v>
      </c>
      <c r="H1484">
        <v>7</v>
      </c>
      <c r="I1484">
        <v>9</v>
      </c>
      <c r="J1484">
        <v>7</v>
      </c>
      <c r="K1484">
        <v>50</v>
      </c>
      <c r="L1484" s="91">
        <v>15</v>
      </c>
    </row>
    <row r="1485" spans="1:12">
      <c r="A1485" s="104" t="s">
        <v>163</v>
      </c>
      <c r="B1485" s="78" t="s">
        <v>256</v>
      </c>
      <c r="C1485" t="str">
        <f>A1485&amp;B1485</f>
        <v>The Newton Community Primary School2026/2027</v>
      </c>
      <c r="D1485">
        <v>5</v>
      </c>
      <c r="E1485">
        <v>4</v>
      </c>
      <c r="F1485">
        <v>4</v>
      </c>
      <c r="G1485">
        <v>9</v>
      </c>
      <c r="H1485">
        <v>10</v>
      </c>
      <c r="I1485">
        <v>7</v>
      </c>
      <c r="J1485">
        <v>9</v>
      </c>
      <c r="K1485">
        <v>48</v>
      </c>
      <c r="L1485" s="91">
        <v>15</v>
      </c>
    </row>
    <row r="1486" spans="1:12" ht="15.75" thickBot="1">
      <c r="A1486" s="105" t="s">
        <v>163</v>
      </c>
      <c r="B1486" s="79" t="s">
        <v>266</v>
      </c>
      <c r="C1486" t="str">
        <f>A1486&amp;B1486</f>
        <v>The Newton Community Primary School2027/2028</v>
      </c>
      <c r="D1486">
        <v>4</v>
      </c>
      <c r="E1486">
        <v>5</v>
      </c>
      <c r="F1486">
        <v>4</v>
      </c>
      <c r="G1486">
        <v>4</v>
      </c>
      <c r="H1486">
        <v>9</v>
      </c>
      <c r="I1486">
        <v>10</v>
      </c>
      <c r="J1486">
        <v>7</v>
      </c>
      <c r="K1486">
        <v>43</v>
      </c>
      <c r="L1486" s="92">
        <v>15</v>
      </c>
    </row>
    <row r="1487" spans="1:12" ht="15.75" thickTop="1">
      <c r="A1487" s="72" t="s">
        <v>164</v>
      </c>
      <c r="B1487" s="73" t="s">
        <v>211</v>
      </c>
      <c r="C1487" t="str">
        <f>A1487&amp;B1487</f>
        <v>Great Paxton CofE Primary School2019/2020</v>
      </c>
      <c r="D1487">
        <v>17</v>
      </c>
      <c r="E1487">
        <v>16</v>
      </c>
      <c r="F1487">
        <v>18</v>
      </c>
      <c r="G1487">
        <v>20</v>
      </c>
      <c r="H1487">
        <v>11</v>
      </c>
      <c r="I1487">
        <v>12</v>
      </c>
      <c r="J1487">
        <v>21</v>
      </c>
      <c r="K1487">
        <v>115</v>
      </c>
      <c r="L1487" s="88">
        <v>0</v>
      </c>
    </row>
    <row r="1488" spans="1:12">
      <c r="A1488" s="74" t="s">
        <v>164</v>
      </c>
      <c r="B1488" s="75" t="s">
        <v>212</v>
      </c>
      <c r="C1488" t="str">
        <f>A1488&amp;B1488</f>
        <v>Great Paxton CofE Primary School2020/2021</v>
      </c>
      <c r="D1488">
        <v>15</v>
      </c>
      <c r="E1488">
        <v>17</v>
      </c>
      <c r="F1488">
        <v>14</v>
      </c>
      <c r="G1488">
        <v>17</v>
      </c>
      <c r="H1488">
        <v>17</v>
      </c>
      <c r="I1488">
        <v>10</v>
      </c>
      <c r="J1488">
        <v>12</v>
      </c>
      <c r="K1488">
        <v>102</v>
      </c>
      <c r="L1488" s="89">
        <v>0</v>
      </c>
    </row>
    <row r="1489" spans="1:12">
      <c r="A1489" s="74" t="s">
        <v>164</v>
      </c>
      <c r="B1489" s="75" t="s">
        <v>213</v>
      </c>
      <c r="C1489" t="str">
        <f>A1489&amp;B1489</f>
        <v>Great Paxton CofE Primary School2021/2022</v>
      </c>
      <c r="D1489">
        <v>13</v>
      </c>
      <c r="E1489">
        <v>15</v>
      </c>
      <c r="F1489">
        <v>14</v>
      </c>
      <c r="G1489">
        <v>13</v>
      </c>
      <c r="H1489">
        <v>16</v>
      </c>
      <c r="I1489">
        <v>18</v>
      </c>
      <c r="J1489">
        <v>9</v>
      </c>
      <c r="K1489">
        <v>98</v>
      </c>
      <c r="L1489" s="89">
        <v>0</v>
      </c>
    </row>
    <row r="1490" spans="1:12">
      <c r="A1490" s="101" t="s">
        <v>164</v>
      </c>
      <c r="B1490" s="76" t="s">
        <v>214</v>
      </c>
      <c r="C1490" t="str">
        <f>A1490&amp;B1490</f>
        <v>Great Paxton CofE Primary School2022/2023</v>
      </c>
      <c r="D1490">
        <v>13</v>
      </c>
      <c r="E1490">
        <v>16</v>
      </c>
      <c r="F1490">
        <v>15</v>
      </c>
      <c r="G1490">
        <v>16</v>
      </c>
      <c r="H1490">
        <v>16</v>
      </c>
      <c r="I1490">
        <v>16</v>
      </c>
      <c r="J1490">
        <v>17</v>
      </c>
      <c r="K1490">
        <v>109</v>
      </c>
      <c r="L1490" s="90">
        <v>17</v>
      </c>
    </row>
    <row r="1491" spans="1:12">
      <c r="A1491" s="102" t="s">
        <v>164</v>
      </c>
      <c r="B1491" s="77" t="s">
        <v>215</v>
      </c>
      <c r="C1491" t="str">
        <f>A1491&amp;B1491</f>
        <v>Great Paxton CofE Primary School2023/2024</v>
      </c>
      <c r="D1491">
        <v>12</v>
      </c>
      <c r="E1491">
        <v>15</v>
      </c>
      <c r="F1491">
        <v>15</v>
      </c>
      <c r="G1491">
        <v>16</v>
      </c>
      <c r="H1491">
        <v>17</v>
      </c>
      <c r="I1491">
        <v>16</v>
      </c>
      <c r="J1491">
        <v>15</v>
      </c>
      <c r="K1491">
        <v>106</v>
      </c>
      <c r="L1491" s="91">
        <v>17</v>
      </c>
    </row>
    <row r="1492" spans="1:12">
      <c r="A1492" s="102" t="s">
        <v>164</v>
      </c>
      <c r="B1492" s="77" t="s">
        <v>245</v>
      </c>
      <c r="C1492" t="str">
        <f>A1492&amp;B1492</f>
        <v>Great Paxton CofE Primary School2024/2025</v>
      </c>
      <c r="D1492">
        <v>11</v>
      </c>
      <c r="E1492">
        <v>14</v>
      </c>
      <c r="F1492">
        <v>14</v>
      </c>
      <c r="G1492">
        <v>16</v>
      </c>
      <c r="H1492">
        <v>17</v>
      </c>
      <c r="I1492">
        <v>17</v>
      </c>
      <c r="J1492">
        <v>15</v>
      </c>
      <c r="K1492">
        <v>104</v>
      </c>
      <c r="L1492" s="91">
        <v>17</v>
      </c>
    </row>
    <row r="1493" spans="1:12">
      <c r="A1493" s="103" t="s">
        <v>164</v>
      </c>
      <c r="B1493" s="77" t="s">
        <v>255</v>
      </c>
      <c r="C1493" t="str">
        <f>A1493&amp;B1493</f>
        <v>Great Paxton CofE Primary School2025/2026</v>
      </c>
      <c r="D1493">
        <v>11</v>
      </c>
      <c r="E1493">
        <v>13</v>
      </c>
      <c r="F1493">
        <v>13</v>
      </c>
      <c r="G1493">
        <v>15</v>
      </c>
      <c r="H1493">
        <v>17</v>
      </c>
      <c r="I1493">
        <v>17</v>
      </c>
      <c r="J1493">
        <v>16</v>
      </c>
      <c r="K1493">
        <v>102</v>
      </c>
      <c r="L1493" s="91">
        <v>17</v>
      </c>
    </row>
    <row r="1494" spans="1:12">
      <c r="A1494" s="104" t="s">
        <v>164</v>
      </c>
      <c r="B1494" s="78" t="s">
        <v>256</v>
      </c>
      <c r="C1494" t="str">
        <f>A1494&amp;B1494</f>
        <v>Great Paxton CofE Primary School2026/2027</v>
      </c>
      <c r="D1494">
        <v>12</v>
      </c>
      <c r="E1494">
        <v>13</v>
      </c>
      <c r="F1494">
        <v>12</v>
      </c>
      <c r="G1494">
        <v>14</v>
      </c>
      <c r="H1494">
        <v>16</v>
      </c>
      <c r="I1494">
        <v>17</v>
      </c>
      <c r="J1494">
        <v>16</v>
      </c>
      <c r="K1494">
        <v>100</v>
      </c>
      <c r="L1494" s="91">
        <v>17</v>
      </c>
    </row>
    <row r="1495" spans="1:12" ht="15.75" thickBot="1">
      <c r="A1495" s="105" t="s">
        <v>164</v>
      </c>
      <c r="B1495" s="79" t="s">
        <v>266</v>
      </c>
      <c r="C1495" t="str">
        <f>A1495&amp;B1495</f>
        <v>Great Paxton CofE Primary School2027/2028</v>
      </c>
      <c r="D1495">
        <v>12</v>
      </c>
      <c r="E1495">
        <v>14</v>
      </c>
      <c r="F1495">
        <v>12</v>
      </c>
      <c r="G1495">
        <v>13</v>
      </c>
      <c r="H1495">
        <v>15</v>
      </c>
      <c r="I1495">
        <v>16</v>
      </c>
      <c r="J1495">
        <v>16</v>
      </c>
      <c r="K1495">
        <v>98</v>
      </c>
      <c r="L1495" s="92">
        <v>17</v>
      </c>
    </row>
    <row r="1496" spans="1:12" ht="15.75" thickTop="1">
      <c r="A1496" s="72" t="s">
        <v>165</v>
      </c>
      <c r="B1496" s="73" t="s">
        <v>211</v>
      </c>
      <c r="C1496" t="str">
        <f>A1496&amp;B1496</f>
        <v>Little Paxton Primary School2019/2020</v>
      </c>
      <c r="D1496">
        <v>56</v>
      </c>
      <c r="E1496">
        <v>46</v>
      </c>
      <c r="F1496">
        <v>55</v>
      </c>
      <c r="G1496">
        <v>50</v>
      </c>
      <c r="H1496">
        <v>56</v>
      </c>
      <c r="I1496">
        <v>44</v>
      </c>
      <c r="J1496">
        <v>54</v>
      </c>
      <c r="K1496">
        <v>361</v>
      </c>
      <c r="L1496" s="88">
        <v>0</v>
      </c>
    </row>
    <row r="1497" spans="1:12">
      <c r="A1497" s="74" t="s">
        <v>165</v>
      </c>
      <c r="B1497" s="75" t="s">
        <v>212</v>
      </c>
      <c r="C1497" t="str">
        <f>A1497&amp;B1497</f>
        <v>Little Paxton Primary School2020/2021</v>
      </c>
      <c r="D1497">
        <v>55</v>
      </c>
      <c r="E1497">
        <v>54</v>
      </c>
      <c r="F1497">
        <v>44</v>
      </c>
      <c r="G1497">
        <v>53</v>
      </c>
      <c r="H1497">
        <v>50</v>
      </c>
      <c r="I1497">
        <v>57</v>
      </c>
      <c r="J1497">
        <v>46</v>
      </c>
      <c r="K1497">
        <v>359</v>
      </c>
      <c r="L1497" s="89">
        <v>0</v>
      </c>
    </row>
    <row r="1498" spans="1:12">
      <c r="A1498" s="74" t="s">
        <v>165</v>
      </c>
      <c r="B1498" s="75" t="s">
        <v>213</v>
      </c>
      <c r="C1498" t="str">
        <f>A1498&amp;B1498</f>
        <v>Little Paxton Primary School2021/2022</v>
      </c>
      <c r="D1498">
        <v>44</v>
      </c>
      <c r="E1498">
        <v>52</v>
      </c>
      <c r="F1498">
        <v>53</v>
      </c>
      <c r="G1498">
        <v>45</v>
      </c>
      <c r="H1498">
        <v>54</v>
      </c>
      <c r="I1498">
        <v>48</v>
      </c>
      <c r="J1498">
        <v>58</v>
      </c>
      <c r="K1498">
        <v>354</v>
      </c>
      <c r="L1498" s="89">
        <v>0</v>
      </c>
    </row>
    <row r="1499" spans="1:12">
      <c r="A1499" s="101" t="s">
        <v>165</v>
      </c>
      <c r="B1499" s="76" t="s">
        <v>214</v>
      </c>
      <c r="C1499" t="str">
        <f>A1499&amp;B1499</f>
        <v>Little Paxton Primary School2022/2023</v>
      </c>
      <c r="D1499">
        <v>37</v>
      </c>
      <c r="E1499">
        <v>40</v>
      </c>
      <c r="F1499">
        <v>49</v>
      </c>
      <c r="G1499">
        <v>47</v>
      </c>
      <c r="H1499">
        <v>45</v>
      </c>
      <c r="I1499">
        <v>57</v>
      </c>
      <c r="J1499">
        <v>49</v>
      </c>
      <c r="K1499">
        <v>324</v>
      </c>
      <c r="L1499" s="90">
        <v>60</v>
      </c>
    </row>
    <row r="1500" spans="1:12">
      <c r="A1500" s="102" t="s">
        <v>165</v>
      </c>
      <c r="B1500" s="77" t="s">
        <v>215</v>
      </c>
      <c r="C1500" t="str">
        <f>A1500&amp;B1500</f>
        <v>Little Paxton Primary School2023/2024</v>
      </c>
      <c r="D1500">
        <v>40</v>
      </c>
      <c r="E1500">
        <v>34</v>
      </c>
      <c r="F1500">
        <v>38</v>
      </c>
      <c r="G1500">
        <v>46</v>
      </c>
      <c r="H1500">
        <v>47</v>
      </c>
      <c r="I1500">
        <v>46</v>
      </c>
      <c r="J1500">
        <v>58</v>
      </c>
      <c r="K1500">
        <v>309</v>
      </c>
      <c r="L1500" s="91">
        <v>60</v>
      </c>
    </row>
    <row r="1501" spans="1:12">
      <c r="A1501" s="102" t="s">
        <v>165</v>
      </c>
      <c r="B1501" s="77" t="s">
        <v>245</v>
      </c>
      <c r="C1501" t="str">
        <f>A1501&amp;B1501</f>
        <v>Little Paxton Primary School2024/2025</v>
      </c>
      <c r="D1501">
        <v>36</v>
      </c>
      <c r="E1501">
        <v>37</v>
      </c>
      <c r="F1501">
        <v>32</v>
      </c>
      <c r="G1501">
        <v>35</v>
      </c>
      <c r="H1501">
        <v>46</v>
      </c>
      <c r="I1501">
        <v>48</v>
      </c>
      <c r="J1501">
        <v>47</v>
      </c>
      <c r="K1501">
        <v>281</v>
      </c>
      <c r="L1501" s="91">
        <v>60</v>
      </c>
    </row>
    <row r="1502" spans="1:12">
      <c r="A1502" s="103" t="s">
        <v>165</v>
      </c>
      <c r="B1502" s="77" t="s">
        <v>255</v>
      </c>
      <c r="C1502" t="str">
        <f>A1502&amp;B1502</f>
        <v>Little Paxton Primary School2025/2026</v>
      </c>
      <c r="D1502">
        <v>47</v>
      </c>
      <c r="E1502">
        <v>33</v>
      </c>
      <c r="F1502">
        <v>35</v>
      </c>
      <c r="G1502">
        <v>29</v>
      </c>
      <c r="H1502">
        <v>35</v>
      </c>
      <c r="I1502">
        <v>47</v>
      </c>
      <c r="J1502">
        <v>49</v>
      </c>
      <c r="K1502">
        <v>275</v>
      </c>
      <c r="L1502" s="91">
        <v>60</v>
      </c>
    </row>
    <row r="1503" spans="1:12">
      <c r="A1503" s="104" t="s">
        <v>165</v>
      </c>
      <c r="B1503" s="78" t="s">
        <v>256</v>
      </c>
      <c r="C1503" t="str">
        <f>A1503&amp;B1503</f>
        <v>Little Paxton Primary School2026/2027</v>
      </c>
      <c r="D1503">
        <v>40</v>
      </c>
      <c r="E1503">
        <v>44</v>
      </c>
      <c r="F1503">
        <v>31</v>
      </c>
      <c r="G1503">
        <v>32</v>
      </c>
      <c r="H1503">
        <v>29</v>
      </c>
      <c r="I1503">
        <v>36</v>
      </c>
      <c r="J1503">
        <v>48</v>
      </c>
      <c r="K1503">
        <v>260</v>
      </c>
      <c r="L1503" s="91">
        <v>60</v>
      </c>
    </row>
    <row r="1504" spans="1:12" ht="15.75" thickBot="1">
      <c r="A1504" s="105" t="s">
        <v>165</v>
      </c>
      <c r="B1504" s="79" t="s">
        <v>266</v>
      </c>
      <c r="C1504" t="str">
        <f>A1504&amp;B1504</f>
        <v>Little Paxton Primary School2027/2028</v>
      </c>
      <c r="D1504">
        <v>41</v>
      </c>
      <c r="E1504">
        <v>37</v>
      </c>
      <c r="F1504">
        <v>42</v>
      </c>
      <c r="G1504">
        <v>28</v>
      </c>
      <c r="H1504">
        <v>32</v>
      </c>
      <c r="I1504">
        <v>30</v>
      </c>
      <c r="J1504">
        <v>37</v>
      </c>
      <c r="K1504">
        <v>247</v>
      </c>
      <c r="L1504" s="92">
        <v>60</v>
      </c>
    </row>
    <row r="1505" spans="1:12" ht="15.75" thickTop="1">
      <c r="A1505" s="72" t="s">
        <v>166</v>
      </c>
      <c r="B1505" s="73" t="s">
        <v>211</v>
      </c>
      <c r="C1505" t="str">
        <f>A1505&amp;B1505</f>
        <v>Great Staughton Primary Academy2019/2020</v>
      </c>
      <c r="D1505">
        <v>11</v>
      </c>
      <c r="E1505">
        <v>12</v>
      </c>
      <c r="F1505">
        <v>12</v>
      </c>
      <c r="G1505">
        <v>15</v>
      </c>
      <c r="H1505">
        <v>11</v>
      </c>
      <c r="I1505">
        <v>10</v>
      </c>
      <c r="J1505">
        <v>11</v>
      </c>
      <c r="K1505">
        <v>82</v>
      </c>
      <c r="L1505" s="88">
        <v>0</v>
      </c>
    </row>
    <row r="1506" spans="1:12">
      <c r="A1506" s="74" t="s">
        <v>166</v>
      </c>
      <c r="B1506" s="75" t="s">
        <v>212</v>
      </c>
      <c r="C1506" t="str">
        <f>A1506&amp;B1506</f>
        <v>Great Staughton Primary Academy2020/2021</v>
      </c>
      <c r="D1506">
        <v>11</v>
      </c>
      <c r="E1506">
        <v>9</v>
      </c>
      <c r="F1506">
        <v>10</v>
      </c>
      <c r="G1506">
        <v>11</v>
      </c>
      <c r="H1506">
        <v>13</v>
      </c>
      <c r="I1506">
        <v>11</v>
      </c>
      <c r="J1506">
        <v>9</v>
      </c>
      <c r="K1506">
        <v>74</v>
      </c>
      <c r="L1506" s="89">
        <v>0</v>
      </c>
    </row>
    <row r="1507" spans="1:12">
      <c r="A1507" s="74" t="s">
        <v>166</v>
      </c>
      <c r="B1507" s="75" t="s">
        <v>213</v>
      </c>
      <c r="C1507" t="str">
        <f>A1507&amp;B1507</f>
        <v>Great Staughton Primary Academy2021/2022</v>
      </c>
      <c r="D1507">
        <v>14</v>
      </c>
      <c r="E1507">
        <v>10</v>
      </c>
      <c r="F1507">
        <v>11</v>
      </c>
      <c r="G1507">
        <v>9</v>
      </c>
      <c r="H1507">
        <v>10</v>
      </c>
      <c r="I1507">
        <v>14</v>
      </c>
      <c r="J1507">
        <v>10</v>
      </c>
      <c r="K1507">
        <v>78</v>
      </c>
      <c r="L1507" s="89">
        <v>0</v>
      </c>
    </row>
    <row r="1508" spans="1:12">
      <c r="A1508" s="101" t="s">
        <v>166</v>
      </c>
      <c r="B1508" s="76" t="s">
        <v>214</v>
      </c>
      <c r="C1508" t="str">
        <f>A1508&amp;B1508</f>
        <v>Great Staughton Primary Academy2022/2023</v>
      </c>
      <c r="D1508">
        <v>15</v>
      </c>
      <c r="E1508">
        <v>13</v>
      </c>
      <c r="F1508">
        <v>9</v>
      </c>
      <c r="G1508">
        <v>10</v>
      </c>
      <c r="H1508">
        <v>8</v>
      </c>
      <c r="I1508">
        <v>10</v>
      </c>
      <c r="J1508">
        <v>14</v>
      </c>
      <c r="K1508">
        <v>79</v>
      </c>
      <c r="L1508" s="90">
        <v>20</v>
      </c>
    </row>
    <row r="1509" spans="1:12">
      <c r="A1509" s="102" t="s">
        <v>166</v>
      </c>
      <c r="B1509" s="77" t="s">
        <v>215</v>
      </c>
      <c r="C1509" t="str">
        <f>A1509&amp;B1509</f>
        <v>Great Staughton Primary Academy2023/2024</v>
      </c>
      <c r="D1509">
        <v>8</v>
      </c>
      <c r="E1509">
        <v>14</v>
      </c>
      <c r="F1509">
        <v>13</v>
      </c>
      <c r="G1509">
        <v>8</v>
      </c>
      <c r="H1509">
        <v>9</v>
      </c>
      <c r="I1509">
        <v>8</v>
      </c>
      <c r="J1509">
        <v>9</v>
      </c>
      <c r="K1509">
        <v>69</v>
      </c>
      <c r="L1509" s="91">
        <v>20</v>
      </c>
    </row>
    <row r="1510" spans="1:12">
      <c r="A1510" s="102" t="s">
        <v>166</v>
      </c>
      <c r="B1510" s="77" t="s">
        <v>245</v>
      </c>
      <c r="C1510" t="str">
        <f>A1510&amp;B1510</f>
        <v>Great Staughton Primary Academy2024/2025</v>
      </c>
      <c r="D1510">
        <v>12</v>
      </c>
      <c r="E1510">
        <v>7</v>
      </c>
      <c r="F1510">
        <v>14</v>
      </c>
      <c r="G1510">
        <v>12</v>
      </c>
      <c r="H1510">
        <v>7</v>
      </c>
      <c r="I1510">
        <v>9</v>
      </c>
      <c r="J1510">
        <v>7</v>
      </c>
      <c r="K1510">
        <v>68</v>
      </c>
      <c r="L1510" s="91">
        <v>20</v>
      </c>
    </row>
    <row r="1511" spans="1:12">
      <c r="A1511" s="103" t="s">
        <v>166</v>
      </c>
      <c r="B1511" s="77" t="s">
        <v>255</v>
      </c>
      <c r="C1511" t="str">
        <f>A1511&amp;B1511</f>
        <v>Great Staughton Primary Academy2025/2026</v>
      </c>
      <c r="D1511">
        <v>15</v>
      </c>
      <c r="E1511">
        <v>11</v>
      </c>
      <c r="F1511">
        <v>7</v>
      </c>
      <c r="G1511">
        <v>13</v>
      </c>
      <c r="H1511">
        <v>11</v>
      </c>
      <c r="I1511">
        <v>7</v>
      </c>
      <c r="J1511">
        <v>8</v>
      </c>
      <c r="K1511">
        <v>72</v>
      </c>
      <c r="L1511" s="91">
        <v>20</v>
      </c>
    </row>
    <row r="1512" spans="1:12">
      <c r="A1512" s="104" t="s">
        <v>166</v>
      </c>
      <c r="B1512" s="78" t="s">
        <v>256</v>
      </c>
      <c r="C1512" t="str">
        <f>A1512&amp;B1512</f>
        <v>Great Staughton Primary Academy2026/2027</v>
      </c>
      <c r="D1512">
        <v>13</v>
      </c>
      <c r="E1512">
        <v>14</v>
      </c>
      <c r="F1512">
        <v>11</v>
      </c>
      <c r="G1512">
        <v>6</v>
      </c>
      <c r="H1512">
        <v>12</v>
      </c>
      <c r="I1512">
        <v>11</v>
      </c>
      <c r="J1512">
        <v>6</v>
      </c>
      <c r="K1512">
        <v>73</v>
      </c>
      <c r="L1512" s="91">
        <v>20</v>
      </c>
    </row>
    <row r="1513" spans="1:12" ht="15.75" thickBot="1">
      <c r="A1513" s="105" t="s">
        <v>166</v>
      </c>
      <c r="B1513" s="79" t="s">
        <v>266</v>
      </c>
      <c r="C1513" t="str">
        <f>A1513&amp;B1513</f>
        <v>Great Staughton Primary Academy2027/2028</v>
      </c>
      <c r="D1513">
        <v>13</v>
      </c>
      <c r="E1513">
        <v>12</v>
      </c>
      <c r="F1513">
        <v>14</v>
      </c>
      <c r="G1513">
        <v>10</v>
      </c>
      <c r="H1513">
        <v>5</v>
      </c>
      <c r="I1513">
        <v>12</v>
      </c>
      <c r="J1513">
        <v>10</v>
      </c>
      <c r="K1513">
        <v>76</v>
      </c>
      <c r="L1513" s="92">
        <v>20</v>
      </c>
    </row>
    <row r="1514" spans="1:12" ht="15.75" thickTop="1">
      <c r="A1514" s="72" t="s">
        <v>167</v>
      </c>
      <c r="B1514" s="73" t="s">
        <v>211</v>
      </c>
      <c r="C1514" t="str">
        <f>A1514&amp;B1514</f>
        <v>Kimbolton Primary Academy2019/2020</v>
      </c>
      <c r="D1514">
        <v>16</v>
      </c>
      <c r="E1514">
        <v>9</v>
      </c>
      <c r="F1514">
        <v>9</v>
      </c>
      <c r="G1514">
        <v>7</v>
      </c>
      <c r="H1514">
        <v>11</v>
      </c>
      <c r="I1514">
        <v>7</v>
      </c>
      <c r="J1514">
        <v>14</v>
      </c>
      <c r="K1514">
        <v>73</v>
      </c>
      <c r="L1514" s="88">
        <v>0</v>
      </c>
    </row>
    <row r="1515" spans="1:12">
      <c r="A1515" s="74" t="s">
        <v>167</v>
      </c>
      <c r="B1515" s="75" t="s">
        <v>212</v>
      </c>
      <c r="C1515" t="str">
        <f>A1515&amp;B1515</f>
        <v>Kimbolton Primary Academy2020/2021</v>
      </c>
      <c r="D1515">
        <v>12</v>
      </c>
      <c r="E1515">
        <v>14</v>
      </c>
      <c r="F1515">
        <v>7</v>
      </c>
      <c r="G1515">
        <v>10</v>
      </c>
      <c r="H1515">
        <v>6</v>
      </c>
      <c r="I1515">
        <v>8</v>
      </c>
      <c r="J1515">
        <v>7</v>
      </c>
      <c r="K1515">
        <v>64</v>
      </c>
      <c r="L1515" s="89">
        <v>0</v>
      </c>
    </row>
    <row r="1516" spans="1:12">
      <c r="A1516" s="74" t="s">
        <v>167</v>
      </c>
      <c r="B1516" s="75" t="s">
        <v>213</v>
      </c>
      <c r="C1516" t="str">
        <f>A1516&amp;B1516</f>
        <v>Kimbolton Primary Academy2021/2022</v>
      </c>
      <c r="D1516">
        <v>4</v>
      </c>
      <c r="E1516">
        <v>11</v>
      </c>
      <c r="F1516">
        <v>15</v>
      </c>
      <c r="G1516">
        <v>5</v>
      </c>
      <c r="H1516">
        <v>9</v>
      </c>
      <c r="I1516">
        <v>7</v>
      </c>
      <c r="J1516">
        <v>7</v>
      </c>
      <c r="K1516">
        <v>58</v>
      </c>
      <c r="L1516" s="89">
        <v>0</v>
      </c>
    </row>
    <row r="1517" spans="1:12">
      <c r="A1517" s="101" t="s">
        <v>167</v>
      </c>
      <c r="B1517" s="76" t="s">
        <v>214</v>
      </c>
      <c r="C1517" t="str">
        <f>A1517&amp;B1517</f>
        <v>Kimbolton Primary Academy2022/2023</v>
      </c>
      <c r="D1517">
        <v>10</v>
      </c>
      <c r="E1517">
        <v>4</v>
      </c>
      <c r="F1517">
        <v>15</v>
      </c>
      <c r="G1517">
        <v>12</v>
      </c>
      <c r="H1517">
        <v>7</v>
      </c>
      <c r="I1517">
        <v>10</v>
      </c>
      <c r="J1517">
        <v>8</v>
      </c>
      <c r="K1517">
        <v>66</v>
      </c>
      <c r="L1517" s="90">
        <v>20</v>
      </c>
    </row>
    <row r="1518" spans="1:12">
      <c r="A1518" s="102" t="s">
        <v>167</v>
      </c>
      <c r="B1518" s="77" t="s">
        <v>215</v>
      </c>
      <c r="C1518" t="str">
        <f>A1518&amp;B1518</f>
        <v>Kimbolton Primary Academy2023/2024</v>
      </c>
      <c r="D1518">
        <v>11</v>
      </c>
      <c r="E1518">
        <v>9</v>
      </c>
      <c r="F1518">
        <v>6</v>
      </c>
      <c r="G1518">
        <v>13</v>
      </c>
      <c r="H1518">
        <v>13</v>
      </c>
      <c r="I1518">
        <v>7</v>
      </c>
      <c r="J1518">
        <v>10</v>
      </c>
      <c r="K1518">
        <v>69</v>
      </c>
      <c r="L1518" s="91">
        <v>20</v>
      </c>
    </row>
    <row r="1519" spans="1:12">
      <c r="A1519" s="102" t="s">
        <v>167</v>
      </c>
      <c r="B1519" s="77" t="s">
        <v>245</v>
      </c>
      <c r="C1519" t="str">
        <f>A1519&amp;B1519</f>
        <v>Kimbolton Primary Academy2024/2025</v>
      </c>
      <c r="D1519">
        <v>6</v>
      </c>
      <c r="E1519">
        <v>10</v>
      </c>
      <c r="F1519">
        <v>11</v>
      </c>
      <c r="G1519">
        <v>4</v>
      </c>
      <c r="H1519">
        <v>14</v>
      </c>
      <c r="I1519">
        <v>13</v>
      </c>
      <c r="J1519">
        <v>7</v>
      </c>
      <c r="K1519">
        <v>65</v>
      </c>
      <c r="L1519" s="91">
        <v>20</v>
      </c>
    </row>
    <row r="1520" spans="1:12">
      <c r="A1520" s="103" t="s">
        <v>167</v>
      </c>
      <c r="B1520" s="77" t="s">
        <v>255</v>
      </c>
      <c r="C1520" t="str">
        <f>A1520&amp;B1520</f>
        <v>Kimbolton Primary Academy2025/2026</v>
      </c>
      <c r="D1520">
        <v>7</v>
      </c>
      <c r="E1520">
        <v>5</v>
      </c>
      <c r="F1520">
        <v>12</v>
      </c>
      <c r="G1520">
        <v>9</v>
      </c>
      <c r="H1520">
        <v>5</v>
      </c>
      <c r="I1520">
        <v>14</v>
      </c>
      <c r="J1520">
        <v>13</v>
      </c>
      <c r="K1520">
        <v>65</v>
      </c>
      <c r="L1520" s="91">
        <v>20</v>
      </c>
    </row>
    <row r="1521" spans="1:12">
      <c r="A1521" s="104" t="s">
        <v>167</v>
      </c>
      <c r="B1521" s="78" t="s">
        <v>256</v>
      </c>
      <c r="C1521" t="str">
        <f>A1521&amp;B1521</f>
        <v>Kimbolton Primary Academy2026/2027</v>
      </c>
      <c r="D1521">
        <v>8</v>
      </c>
      <c r="E1521">
        <v>6</v>
      </c>
      <c r="F1521">
        <v>7</v>
      </c>
      <c r="G1521">
        <v>10</v>
      </c>
      <c r="H1521">
        <v>10</v>
      </c>
      <c r="I1521">
        <v>5</v>
      </c>
      <c r="J1521">
        <v>14</v>
      </c>
      <c r="K1521">
        <v>60</v>
      </c>
      <c r="L1521" s="91">
        <v>20</v>
      </c>
    </row>
    <row r="1522" spans="1:12" ht="15.75" thickBot="1">
      <c r="A1522" s="105" t="s">
        <v>167</v>
      </c>
      <c r="B1522" s="79" t="s">
        <v>266</v>
      </c>
      <c r="C1522" t="str">
        <f>A1522&amp;B1522</f>
        <v>Kimbolton Primary Academy2027/2028</v>
      </c>
      <c r="D1522">
        <v>7</v>
      </c>
      <c r="E1522">
        <v>7</v>
      </c>
      <c r="F1522">
        <v>8</v>
      </c>
      <c r="G1522">
        <v>5</v>
      </c>
      <c r="H1522">
        <v>11</v>
      </c>
      <c r="I1522">
        <v>10</v>
      </c>
      <c r="J1522">
        <v>5</v>
      </c>
      <c r="K1522">
        <v>53</v>
      </c>
      <c r="L1522" s="92">
        <v>20</v>
      </c>
    </row>
    <row r="1523" spans="1:12" ht="15.75" thickTop="1">
      <c r="A1523" s="72" t="s">
        <v>168</v>
      </c>
      <c r="B1523" s="73" t="s">
        <v>211</v>
      </c>
      <c r="C1523" t="str">
        <f>A1523&amp;B1523</f>
        <v>Bushmead Primary School2019/2020</v>
      </c>
      <c r="D1523">
        <v>47</v>
      </c>
      <c r="E1523">
        <v>48</v>
      </c>
      <c r="F1523">
        <v>49</v>
      </c>
      <c r="G1523">
        <v>53</v>
      </c>
      <c r="H1523">
        <v>47</v>
      </c>
      <c r="I1523">
        <v>40</v>
      </c>
      <c r="J1523">
        <v>42</v>
      </c>
      <c r="K1523">
        <v>326</v>
      </c>
      <c r="L1523" s="88">
        <v>0</v>
      </c>
    </row>
    <row r="1524" spans="1:12">
      <c r="A1524" s="74" t="s">
        <v>168</v>
      </c>
      <c r="B1524" s="75" t="s">
        <v>212</v>
      </c>
      <c r="C1524" t="str">
        <f>A1524&amp;B1524</f>
        <v>Bushmead Primary School2020/2021</v>
      </c>
      <c r="D1524">
        <v>53</v>
      </c>
      <c r="E1524">
        <v>46</v>
      </c>
      <c r="F1524">
        <v>55</v>
      </c>
      <c r="G1524">
        <v>46</v>
      </c>
      <c r="H1524">
        <v>53</v>
      </c>
      <c r="I1524">
        <v>51</v>
      </c>
      <c r="J1524">
        <v>42</v>
      </c>
      <c r="K1524">
        <v>346</v>
      </c>
      <c r="L1524" s="89">
        <v>0</v>
      </c>
    </row>
    <row r="1525" spans="1:12">
      <c r="A1525" s="74" t="s">
        <v>168</v>
      </c>
      <c r="B1525" s="75" t="s">
        <v>213</v>
      </c>
      <c r="C1525" t="str">
        <f>A1525&amp;B1525</f>
        <v>Bushmead Primary School2021/2022</v>
      </c>
      <c r="D1525">
        <v>45</v>
      </c>
      <c r="E1525">
        <v>56</v>
      </c>
      <c r="F1525">
        <v>46</v>
      </c>
      <c r="G1525">
        <v>54</v>
      </c>
      <c r="H1525">
        <v>47</v>
      </c>
      <c r="I1525">
        <v>56</v>
      </c>
      <c r="J1525">
        <v>52</v>
      </c>
      <c r="K1525">
        <v>356</v>
      </c>
      <c r="L1525" s="89">
        <v>0</v>
      </c>
    </row>
    <row r="1526" spans="1:12">
      <c r="A1526" s="101" t="s">
        <v>168</v>
      </c>
      <c r="B1526" s="76" t="s">
        <v>214</v>
      </c>
      <c r="C1526" t="str">
        <f>A1526&amp;B1526</f>
        <v>Bushmead Primary School2022/2023</v>
      </c>
      <c r="D1526">
        <v>49</v>
      </c>
      <c r="E1526">
        <v>46</v>
      </c>
      <c r="F1526">
        <v>60</v>
      </c>
      <c r="G1526">
        <v>45</v>
      </c>
      <c r="H1526">
        <v>58</v>
      </c>
      <c r="I1526">
        <v>50</v>
      </c>
      <c r="J1526">
        <v>54</v>
      </c>
      <c r="K1526">
        <v>362</v>
      </c>
      <c r="L1526" s="90">
        <v>52</v>
      </c>
    </row>
    <row r="1527" spans="1:12">
      <c r="A1527" s="102" t="s">
        <v>168</v>
      </c>
      <c r="B1527" s="77" t="s">
        <v>215</v>
      </c>
      <c r="C1527" t="str">
        <f>A1527&amp;B1527</f>
        <v>Bushmead Primary School2023/2024</v>
      </c>
      <c r="D1527">
        <v>60</v>
      </c>
      <c r="E1527">
        <v>50</v>
      </c>
      <c r="F1527">
        <v>49</v>
      </c>
      <c r="G1527">
        <v>59</v>
      </c>
      <c r="H1527">
        <v>47</v>
      </c>
      <c r="I1527">
        <v>61</v>
      </c>
      <c r="J1527">
        <v>50</v>
      </c>
      <c r="K1527">
        <v>376</v>
      </c>
      <c r="L1527" s="91">
        <v>52</v>
      </c>
    </row>
    <row r="1528" spans="1:12">
      <c r="A1528" s="102" t="s">
        <v>168</v>
      </c>
      <c r="B1528" s="77" t="s">
        <v>245</v>
      </c>
      <c r="C1528" t="str">
        <f>A1528&amp;B1528</f>
        <v>Bushmead Primary School2024/2025</v>
      </c>
      <c r="D1528">
        <v>53</v>
      </c>
      <c r="E1528">
        <v>61</v>
      </c>
      <c r="F1528">
        <v>53</v>
      </c>
      <c r="G1528">
        <v>48</v>
      </c>
      <c r="H1528">
        <v>61</v>
      </c>
      <c r="I1528">
        <v>50</v>
      </c>
      <c r="J1528">
        <v>61</v>
      </c>
      <c r="K1528">
        <v>387</v>
      </c>
      <c r="L1528" s="91">
        <v>52</v>
      </c>
    </row>
    <row r="1529" spans="1:12">
      <c r="A1529" s="103" t="s">
        <v>168</v>
      </c>
      <c r="B1529" s="77" t="s">
        <v>255</v>
      </c>
      <c r="C1529" t="str">
        <f>A1529&amp;B1529</f>
        <v>Bushmead Primary School2025/2026</v>
      </c>
      <c r="D1529">
        <v>39</v>
      </c>
      <c r="E1529">
        <v>54</v>
      </c>
      <c r="F1529">
        <v>64</v>
      </c>
      <c r="G1529">
        <v>52</v>
      </c>
      <c r="H1529">
        <v>50</v>
      </c>
      <c r="I1529">
        <v>64</v>
      </c>
      <c r="J1529">
        <v>50</v>
      </c>
      <c r="K1529">
        <v>373</v>
      </c>
      <c r="L1529" s="91">
        <v>52</v>
      </c>
    </row>
    <row r="1530" spans="1:12">
      <c r="A1530" s="104" t="s">
        <v>168</v>
      </c>
      <c r="B1530" s="78" t="s">
        <v>256</v>
      </c>
      <c r="C1530" t="str">
        <f>A1530&amp;B1530</f>
        <v>Bushmead Primary School2026/2027</v>
      </c>
      <c r="D1530">
        <v>50</v>
      </c>
      <c r="E1530">
        <v>40</v>
      </c>
      <c r="F1530">
        <v>57</v>
      </c>
      <c r="G1530">
        <v>63</v>
      </c>
      <c r="H1530">
        <v>54</v>
      </c>
      <c r="I1530">
        <v>53</v>
      </c>
      <c r="J1530">
        <v>64</v>
      </c>
      <c r="K1530">
        <v>381</v>
      </c>
      <c r="L1530" s="91">
        <v>52</v>
      </c>
    </row>
    <row r="1531" spans="1:12" ht="15.75" thickBot="1">
      <c r="A1531" s="105" t="s">
        <v>168</v>
      </c>
      <c r="B1531" s="79" t="s">
        <v>266</v>
      </c>
      <c r="C1531" t="str">
        <f>A1531&amp;B1531</f>
        <v>Bushmead Primary School2027/2028</v>
      </c>
      <c r="D1531">
        <v>48</v>
      </c>
      <c r="E1531">
        <v>51</v>
      </c>
      <c r="F1531">
        <v>43</v>
      </c>
      <c r="G1531">
        <v>56</v>
      </c>
      <c r="H1531">
        <v>65</v>
      </c>
      <c r="I1531">
        <v>57</v>
      </c>
      <c r="J1531">
        <v>53</v>
      </c>
      <c r="K1531">
        <v>373</v>
      </c>
      <c r="L1531" s="92">
        <v>52</v>
      </c>
    </row>
    <row r="1532" spans="1:12" ht="15.75" thickTop="1">
      <c r="A1532" s="72" t="s">
        <v>270</v>
      </c>
      <c r="B1532" s="73" t="s">
        <v>211</v>
      </c>
      <c r="C1532" t="str">
        <f>A1532&amp;B1532</f>
        <v>Crosshall Infant School Academy Trust2019/2020</v>
      </c>
      <c r="D1532">
        <v>118</v>
      </c>
      <c r="E1532">
        <v>113</v>
      </c>
      <c r="F1532">
        <v>109</v>
      </c>
      <c r="G1532">
        <v>0</v>
      </c>
      <c r="H1532">
        <v>0</v>
      </c>
      <c r="I1532">
        <v>0</v>
      </c>
      <c r="J1532">
        <v>0</v>
      </c>
      <c r="K1532">
        <v>340</v>
      </c>
      <c r="L1532" s="88">
        <v>0</v>
      </c>
    </row>
    <row r="1533" spans="1:12">
      <c r="A1533" s="74" t="s">
        <v>270</v>
      </c>
      <c r="B1533" s="75" t="s">
        <v>212</v>
      </c>
      <c r="C1533" t="str">
        <f>A1533&amp;B1533</f>
        <v>Crosshall Infant School Academy Trust2020/2021</v>
      </c>
      <c r="D1533">
        <v>113</v>
      </c>
      <c r="E1533">
        <v>113</v>
      </c>
      <c r="F1533">
        <v>113</v>
      </c>
      <c r="G1533">
        <v>0</v>
      </c>
      <c r="H1533">
        <v>0</v>
      </c>
      <c r="I1533">
        <v>0</v>
      </c>
      <c r="J1533">
        <v>0</v>
      </c>
      <c r="K1533">
        <v>339</v>
      </c>
      <c r="L1533" s="89">
        <v>0</v>
      </c>
    </row>
    <row r="1534" spans="1:12">
      <c r="A1534" s="74" t="s">
        <v>270</v>
      </c>
      <c r="B1534" s="75" t="s">
        <v>213</v>
      </c>
      <c r="C1534" t="str">
        <f>A1534&amp;B1534</f>
        <v>Crosshall Infant School Academy Trust2021/2022</v>
      </c>
      <c r="D1534">
        <v>68</v>
      </c>
      <c r="E1534">
        <v>107</v>
      </c>
      <c r="F1534">
        <v>107</v>
      </c>
      <c r="G1534">
        <v>0</v>
      </c>
      <c r="H1534">
        <v>0</v>
      </c>
      <c r="I1534">
        <v>0</v>
      </c>
      <c r="J1534">
        <v>0</v>
      </c>
      <c r="K1534">
        <v>282</v>
      </c>
      <c r="L1534" s="89">
        <v>0</v>
      </c>
    </row>
    <row r="1535" spans="1:12">
      <c r="A1535" s="101" t="s">
        <v>270</v>
      </c>
      <c r="B1535" s="76" t="s">
        <v>214</v>
      </c>
      <c r="C1535" t="str">
        <f>A1535&amp;B1535</f>
        <v>Crosshall Infant School Academy Trust2022/2023</v>
      </c>
      <c r="D1535">
        <v>81</v>
      </c>
      <c r="E1535">
        <v>71</v>
      </c>
      <c r="F1535">
        <v>107</v>
      </c>
      <c r="G1535">
        <v>0</v>
      </c>
      <c r="H1535">
        <v>0</v>
      </c>
      <c r="I1535">
        <v>0</v>
      </c>
      <c r="J1535">
        <v>0</v>
      </c>
      <c r="K1535">
        <v>259</v>
      </c>
      <c r="L1535" s="90">
        <v>120</v>
      </c>
    </row>
    <row r="1536" spans="1:12">
      <c r="A1536" s="102" t="s">
        <v>270</v>
      </c>
      <c r="B1536" s="77" t="s">
        <v>215</v>
      </c>
      <c r="C1536" t="str">
        <f>A1536&amp;B1536</f>
        <v>Crosshall Infant School Academy Trust2023/2024</v>
      </c>
      <c r="D1536">
        <v>88</v>
      </c>
      <c r="E1536">
        <v>80</v>
      </c>
      <c r="F1536">
        <v>69</v>
      </c>
      <c r="G1536">
        <v>0</v>
      </c>
      <c r="H1536">
        <v>0</v>
      </c>
      <c r="I1536">
        <v>0</v>
      </c>
      <c r="J1536">
        <v>0</v>
      </c>
      <c r="K1536">
        <v>237</v>
      </c>
      <c r="L1536" s="91">
        <v>120</v>
      </c>
    </row>
    <row r="1537" spans="1:12">
      <c r="A1537" s="102" t="s">
        <v>270</v>
      </c>
      <c r="B1537" s="77" t="s">
        <v>245</v>
      </c>
      <c r="C1537" t="str">
        <f>A1537&amp;B1537</f>
        <v>Crosshall Infant School Academy Trust2024/2025</v>
      </c>
      <c r="D1537">
        <v>87</v>
      </c>
      <c r="E1537">
        <v>87</v>
      </c>
      <c r="F1537">
        <v>78</v>
      </c>
      <c r="G1537">
        <v>0</v>
      </c>
      <c r="H1537">
        <v>0</v>
      </c>
      <c r="I1537">
        <v>0</v>
      </c>
      <c r="J1537">
        <v>0</v>
      </c>
      <c r="K1537">
        <v>252</v>
      </c>
      <c r="L1537" s="91">
        <v>120</v>
      </c>
    </row>
    <row r="1538" spans="1:12">
      <c r="A1538" s="103" t="s">
        <v>270</v>
      </c>
      <c r="B1538" s="77" t="s">
        <v>255</v>
      </c>
      <c r="C1538" t="str">
        <f>A1538&amp;B1538</f>
        <v>Crosshall Infant School Academy Trust2025/2026</v>
      </c>
      <c r="D1538">
        <v>84</v>
      </c>
      <c r="E1538">
        <v>86</v>
      </c>
      <c r="F1538">
        <v>85</v>
      </c>
      <c r="G1538">
        <v>0</v>
      </c>
      <c r="H1538">
        <v>0</v>
      </c>
      <c r="I1538">
        <v>0</v>
      </c>
      <c r="J1538">
        <v>0</v>
      </c>
      <c r="K1538">
        <v>255</v>
      </c>
      <c r="L1538" s="91">
        <v>120</v>
      </c>
    </row>
    <row r="1539" spans="1:12">
      <c r="A1539" s="104" t="s">
        <v>270</v>
      </c>
      <c r="B1539" s="78" t="s">
        <v>256</v>
      </c>
      <c r="C1539" t="str">
        <f>A1539&amp;B1539</f>
        <v>Crosshall Infant School Academy Trust2026/2027</v>
      </c>
      <c r="D1539">
        <v>86</v>
      </c>
      <c r="E1539">
        <v>83</v>
      </c>
      <c r="F1539">
        <v>84</v>
      </c>
      <c r="G1539">
        <v>0</v>
      </c>
      <c r="H1539">
        <v>0</v>
      </c>
      <c r="I1539">
        <v>0</v>
      </c>
      <c r="J1539">
        <v>0</v>
      </c>
      <c r="K1539">
        <v>253</v>
      </c>
      <c r="L1539" s="91">
        <v>120</v>
      </c>
    </row>
    <row r="1540" spans="1:12" ht="15.75" thickBot="1">
      <c r="A1540" s="105" t="s">
        <v>270</v>
      </c>
      <c r="B1540" s="79" t="s">
        <v>266</v>
      </c>
      <c r="C1540" t="str">
        <f>A1540&amp;B1540</f>
        <v>Crosshall Infant School Academy Trust2027/2028</v>
      </c>
      <c r="D1540">
        <v>85</v>
      </c>
      <c r="E1540">
        <v>85</v>
      </c>
      <c r="F1540">
        <v>81</v>
      </c>
      <c r="G1540">
        <v>0</v>
      </c>
      <c r="H1540">
        <v>0</v>
      </c>
      <c r="I1540">
        <v>0</v>
      </c>
      <c r="J1540">
        <v>0</v>
      </c>
      <c r="K1540">
        <v>251</v>
      </c>
      <c r="L1540" s="92">
        <v>120</v>
      </c>
    </row>
    <row r="1541" spans="1:12" ht="15.75" thickTop="1">
      <c r="A1541" s="72" t="s">
        <v>169</v>
      </c>
      <c r="B1541" s="73" t="s">
        <v>211</v>
      </c>
      <c r="C1541" t="str">
        <f>A1541&amp;B1541</f>
        <v>Crosshall Junior School2019/2020</v>
      </c>
      <c r="D1541">
        <v>0</v>
      </c>
      <c r="E1541">
        <v>0</v>
      </c>
      <c r="F1541">
        <v>0</v>
      </c>
      <c r="G1541">
        <v>118</v>
      </c>
      <c r="H1541">
        <v>113</v>
      </c>
      <c r="I1541">
        <v>117</v>
      </c>
      <c r="J1541">
        <v>112</v>
      </c>
      <c r="K1541">
        <v>460</v>
      </c>
      <c r="L1541" s="88">
        <v>0</v>
      </c>
    </row>
    <row r="1542" spans="1:12">
      <c r="A1542" s="74" t="s">
        <v>169</v>
      </c>
      <c r="B1542" s="75" t="s">
        <v>212</v>
      </c>
      <c r="C1542" t="str">
        <f>A1542&amp;B1542</f>
        <v>Crosshall Junior School2020/2021</v>
      </c>
      <c r="D1542">
        <v>0</v>
      </c>
      <c r="E1542">
        <v>0</v>
      </c>
      <c r="F1542">
        <v>0</v>
      </c>
      <c r="G1542">
        <v>107</v>
      </c>
      <c r="H1542">
        <v>116</v>
      </c>
      <c r="I1542">
        <v>109</v>
      </c>
      <c r="J1542">
        <v>115</v>
      </c>
      <c r="K1542">
        <v>447</v>
      </c>
      <c r="L1542" s="89">
        <v>0</v>
      </c>
    </row>
    <row r="1543" spans="1:12">
      <c r="A1543" s="74" t="s">
        <v>169</v>
      </c>
      <c r="B1543" s="75" t="s">
        <v>213</v>
      </c>
      <c r="C1543" t="str">
        <f>A1543&amp;B1543</f>
        <v>Crosshall Junior School2021/2022</v>
      </c>
      <c r="D1543">
        <v>0</v>
      </c>
      <c r="E1543">
        <v>0</v>
      </c>
      <c r="F1543">
        <v>0</v>
      </c>
      <c r="G1543">
        <v>114</v>
      </c>
      <c r="H1543">
        <v>104</v>
      </c>
      <c r="I1543">
        <v>120</v>
      </c>
      <c r="J1543">
        <v>109</v>
      </c>
      <c r="K1543">
        <v>447</v>
      </c>
      <c r="L1543" s="89">
        <v>0</v>
      </c>
    </row>
    <row r="1544" spans="1:12">
      <c r="A1544" s="101" t="s">
        <v>169</v>
      </c>
      <c r="B1544" s="76" t="s">
        <v>214</v>
      </c>
      <c r="C1544" t="str">
        <f>A1544&amp;B1544</f>
        <v>Crosshall Junior School2022/2023</v>
      </c>
      <c r="D1544">
        <v>0</v>
      </c>
      <c r="E1544">
        <v>0</v>
      </c>
      <c r="F1544">
        <v>0</v>
      </c>
      <c r="G1544">
        <v>106</v>
      </c>
      <c r="H1544">
        <v>110</v>
      </c>
      <c r="I1544">
        <v>99</v>
      </c>
      <c r="J1544">
        <v>119</v>
      </c>
      <c r="K1544">
        <v>434</v>
      </c>
      <c r="L1544" s="90">
        <v>120</v>
      </c>
    </row>
    <row r="1545" spans="1:12">
      <c r="A1545" s="102" t="s">
        <v>169</v>
      </c>
      <c r="B1545" s="77" t="s">
        <v>215</v>
      </c>
      <c r="C1545" t="str">
        <f>A1545&amp;B1545</f>
        <v>Crosshall Junior School2023/2024</v>
      </c>
      <c r="D1545">
        <v>0</v>
      </c>
      <c r="E1545">
        <v>0</v>
      </c>
      <c r="F1545">
        <v>0</v>
      </c>
      <c r="G1545">
        <v>107</v>
      </c>
      <c r="H1545">
        <v>103</v>
      </c>
      <c r="I1545">
        <v>108</v>
      </c>
      <c r="J1545">
        <v>98</v>
      </c>
      <c r="K1545">
        <v>416</v>
      </c>
      <c r="L1545" s="91">
        <v>120</v>
      </c>
    </row>
    <row r="1546" spans="1:12">
      <c r="A1546" s="102" t="s">
        <v>169</v>
      </c>
      <c r="B1546" s="77" t="s">
        <v>245</v>
      </c>
      <c r="C1546" t="str">
        <f>A1546&amp;B1546</f>
        <v>Crosshall Junior School2024/2025</v>
      </c>
      <c r="D1546">
        <v>0</v>
      </c>
      <c r="E1546">
        <v>0</v>
      </c>
      <c r="F1546">
        <v>0</v>
      </c>
      <c r="G1546">
        <v>69</v>
      </c>
      <c r="H1546">
        <v>104</v>
      </c>
      <c r="I1546">
        <v>101</v>
      </c>
      <c r="J1546">
        <v>107</v>
      </c>
      <c r="K1546">
        <v>381</v>
      </c>
      <c r="L1546" s="91">
        <v>120</v>
      </c>
    </row>
    <row r="1547" spans="1:12">
      <c r="A1547" s="103" t="s">
        <v>169</v>
      </c>
      <c r="B1547" s="77" t="s">
        <v>255</v>
      </c>
      <c r="C1547" t="str">
        <f>A1547&amp;B1547</f>
        <v>Crosshall Junior School2025/2026</v>
      </c>
      <c r="D1547">
        <v>0</v>
      </c>
      <c r="E1547">
        <v>0</v>
      </c>
      <c r="F1547">
        <v>0</v>
      </c>
      <c r="G1547">
        <v>78</v>
      </c>
      <c r="H1547">
        <v>66</v>
      </c>
      <c r="I1547">
        <v>102</v>
      </c>
      <c r="J1547">
        <v>100</v>
      </c>
      <c r="K1547">
        <v>346</v>
      </c>
      <c r="L1547" s="91">
        <v>120</v>
      </c>
    </row>
    <row r="1548" spans="1:12">
      <c r="A1548" s="104" t="s">
        <v>169</v>
      </c>
      <c r="B1548" s="78" t="s">
        <v>256</v>
      </c>
      <c r="C1548" t="str">
        <f>A1548&amp;B1548</f>
        <v>Crosshall Junior School2026/2027</v>
      </c>
      <c r="D1548">
        <v>0</v>
      </c>
      <c r="E1548">
        <v>0</v>
      </c>
      <c r="F1548">
        <v>0</v>
      </c>
      <c r="G1548">
        <v>85</v>
      </c>
      <c r="H1548">
        <v>75</v>
      </c>
      <c r="I1548">
        <v>64</v>
      </c>
      <c r="J1548">
        <v>101</v>
      </c>
      <c r="K1548">
        <v>325</v>
      </c>
      <c r="L1548" s="91">
        <v>120</v>
      </c>
    </row>
    <row r="1549" spans="1:12" ht="15.75" thickBot="1">
      <c r="A1549" s="105" t="s">
        <v>169</v>
      </c>
      <c r="B1549" s="79" t="s">
        <v>266</v>
      </c>
      <c r="C1549" t="str">
        <f>A1549&amp;B1549</f>
        <v>Crosshall Junior School2027/2028</v>
      </c>
      <c r="D1549">
        <v>0</v>
      </c>
      <c r="E1549">
        <v>0</v>
      </c>
      <c r="F1549">
        <v>0</v>
      </c>
      <c r="G1549">
        <v>84</v>
      </c>
      <c r="H1549">
        <v>82</v>
      </c>
      <c r="I1549">
        <v>73</v>
      </c>
      <c r="J1549">
        <v>63</v>
      </c>
      <c r="K1549">
        <v>302</v>
      </c>
      <c r="L1549" s="92">
        <v>120</v>
      </c>
    </row>
    <row r="1550" spans="1:12" ht="15.75" thickTop="1">
      <c r="A1550" s="72" t="s">
        <v>170</v>
      </c>
      <c r="B1550" s="73" t="s">
        <v>211</v>
      </c>
      <c r="C1550" t="str">
        <f>A1550&amp;B1550</f>
        <v>Eynesbury CofE C Primary School2019/2020</v>
      </c>
      <c r="D1550">
        <v>30</v>
      </c>
      <c r="E1550">
        <v>27</v>
      </c>
      <c r="F1550">
        <v>30</v>
      </c>
      <c r="G1550">
        <v>24</v>
      </c>
      <c r="H1550">
        <v>16</v>
      </c>
      <c r="I1550">
        <v>23</v>
      </c>
      <c r="J1550">
        <v>26</v>
      </c>
      <c r="K1550">
        <v>176</v>
      </c>
      <c r="L1550" s="88">
        <v>0</v>
      </c>
    </row>
    <row r="1551" spans="1:12">
      <c r="A1551" s="74" t="s">
        <v>170</v>
      </c>
      <c r="B1551" s="75" t="s">
        <v>212</v>
      </c>
      <c r="C1551" t="str">
        <f>A1551&amp;B1551</f>
        <v>Eynesbury CofE C Primary School2020/2021</v>
      </c>
      <c r="D1551">
        <v>28</v>
      </c>
      <c r="E1551">
        <v>29</v>
      </c>
      <c r="F1551">
        <v>24</v>
      </c>
      <c r="G1551">
        <v>29</v>
      </c>
      <c r="H1551">
        <v>21</v>
      </c>
      <c r="I1551">
        <v>16</v>
      </c>
      <c r="J1551">
        <v>18</v>
      </c>
      <c r="K1551">
        <v>165</v>
      </c>
      <c r="L1551" s="89">
        <v>0</v>
      </c>
    </row>
    <row r="1552" spans="1:12">
      <c r="A1552" s="74" t="s">
        <v>170</v>
      </c>
      <c r="B1552" s="75" t="s">
        <v>213</v>
      </c>
      <c r="C1552" t="str">
        <f>A1552&amp;B1552</f>
        <v>Eynesbury CofE C Primary School2021/2022</v>
      </c>
      <c r="D1552">
        <v>30</v>
      </c>
      <c r="E1552">
        <v>30</v>
      </c>
      <c r="F1552">
        <v>28</v>
      </c>
      <c r="G1552">
        <v>24</v>
      </c>
      <c r="H1552">
        <v>31</v>
      </c>
      <c r="I1552">
        <v>21</v>
      </c>
      <c r="J1552">
        <v>16</v>
      </c>
      <c r="K1552">
        <v>180</v>
      </c>
      <c r="L1552" s="89">
        <v>0</v>
      </c>
    </row>
    <row r="1553" spans="1:12">
      <c r="A1553" s="101" t="s">
        <v>170</v>
      </c>
      <c r="B1553" s="76" t="s">
        <v>214</v>
      </c>
      <c r="C1553" t="str">
        <f>A1553&amp;B1553</f>
        <v>Eynesbury CofE C Primary School2022/2023</v>
      </c>
      <c r="D1553">
        <v>28</v>
      </c>
      <c r="E1553">
        <v>30</v>
      </c>
      <c r="F1553">
        <v>30</v>
      </c>
      <c r="G1553">
        <v>27</v>
      </c>
      <c r="H1553">
        <v>27</v>
      </c>
      <c r="I1553">
        <v>31</v>
      </c>
      <c r="J1553">
        <v>26</v>
      </c>
      <c r="K1553">
        <v>199</v>
      </c>
      <c r="L1553" s="90">
        <v>30</v>
      </c>
    </row>
    <row r="1554" spans="1:12">
      <c r="A1554" s="102" t="s">
        <v>170</v>
      </c>
      <c r="B1554" s="77" t="s">
        <v>215</v>
      </c>
      <c r="C1554" t="str">
        <f>A1554&amp;B1554</f>
        <v>Eynesbury CofE C Primary School2023/2024</v>
      </c>
      <c r="D1554">
        <v>32</v>
      </c>
      <c r="E1554">
        <v>29</v>
      </c>
      <c r="F1554">
        <v>29</v>
      </c>
      <c r="G1554">
        <v>29</v>
      </c>
      <c r="H1554">
        <v>29</v>
      </c>
      <c r="I1554">
        <v>27</v>
      </c>
      <c r="J1554">
        <v>33</v>
      </c>
      <c r="K1554">
        <v>208</v>
      </c>
      <c r="L1554" s="91">
        <v>30</v>
      </c>
    </row>
    <row r="1555" spans="1:12">
      <c r="A1555" s="102" t="s">
        <v>170</v>
      </c>
      <c r="B1555" s="77" t="s">
        <v>245</v>
      </c>
      <c r="C1555" t="str">
        <f>A1555&amp;B1555</f>
        <v>Eynesbury CofE C Primary School2024/2025</v>
      </c>
      <c r="D1555">
        <v>35</v>
      </c>
      <c r="E1555">
        <v>33</v>
      </c>
      <c r="F1555">
        <v>28</v>
      </c>
      <c r="G1555">
        <v>28</v>
      </c>
      <c r="H1555">
        <v>31</v>
      </c>
      <c r="I1555">
        <v>29</v>
      </c>
      <c r="J1555">
        <v>29</v>
      </c>
      <c r="K1555">
        <v>213</v>
      </c>
      <c r="L1555" s="91">
        <v>30</v>
      </c>
    </row>
    <row r="1556" spans="1:12">
      <c r="A1556" s="103" t="s">
        <v>170</v>
      </c>
      <c r="B1556" s="77" t="s">
        <v>255</v>
      </c>
      <c r="C1556" t="str">
        <f>A1556&amp;B1556</f>
        <v>Eynesbury CofE C Primary School2025/2026</v>
      </c>
      <c r="D1556">
        <v>36</v>
      </c>
      <c r="E1556">
        <v>36</v>
      </c>
      <c r="F1556">
        <v>32</v>
      </c>
      <c r="G1556">
        <v>27</v>
      </c>
      <c r="H1556">
        <v>30</v>
      </c>
      <c r="I1556">
        <v>31</v>
      </c>
      <c r="J1556">
        <v>31</v>
      </c>
      <c r="K1556">
        <v>223</v>
      </c>
      <c r="L1556" s="91">
        <v>30</v>
      </c>
    </row>
    <row r="1557" spans="1:12">
      <c r="A1557" s="104" t="s">
        <v>170</v>
      </c>
      <c r="B1557" s="78" t="s">
        <v>256</v>
      </c>
      <c r="C1557" t="str">
        <f>A1557&amp;B1557</f>
        <v>Eynesbury CofE C Primary School2026/2027</v>
      </c>
      <c r="D1557">
        <v>33</v>
      </c>
      <c r="E1557">
        <v>37</v>
      </c>
      <c r="F1557">
        <v>35</v>
      </c>
      <c r="G1557">
        <v>31</v>
      </c>
      <c r="H1557">
        <v>29</v>
      </c>
      <c r="I1557">
        <v>30</v>
      </c>
      <c r="J1557">
        <v>33</v>
      </c>
      <c r="K1557">
        <v>228</v>
      </c>
      <c r="L1557" s="91">
        <v>30</v>
      </c>
    </row>
    <row r="1558" spans="1:12" ht="15.75" thickBot="1">
      <c r="A1558" s="105" t="s">
        <v>170</v>
      </c>
      <c r="B1558" s="79" t="s">
        <v>266</v>
      </c>
      <c r="C1558" t="str">
        <f>A1558&amp;B1558</f>
        <v>Eynesbury CofE C Primary School2027/2028</v>
      </c>
      <c r="D1558">
        <v>35</v>
      </c>
      <c r="E1558">
        <v>34</v>
      </c>
      <c r="F1558">
        <v>36</v>
      </c>
      <c r="G1558">
        <v>34</v>
      </c>
      <c r="H1558">
        <v>33</v>
      </c>
      <c r="I1558">
        <v>29</v>
      </c>
      <c r="J1558">
        <v>32</v>
      </c>
      <c r="K1558">
        <v>233</v>
      </c>
      <c r="L1558" s="92">
        <v>30</v>
      </c>
    </row>
    <row r="1559" spans="1:12" ht="15.75" thickTop="1">
      <c r="A1559" s="72" t="s">
        <v>171</v>
      </c>
      <c r="B1559" s="73" t="s">
        <v>211</v>
      </c>
      <c r="C1559" t="str">
        <f>A1559&amp;B1559</f>
        <v>Middlefield Primary Academy2019/2020</v>
      </c>
      <c r="D1559">
        <v>30</v>
      </c>
      <c r="E1559">
        <v>30</v>
      </c>
      <c r="F1559">
        <v>30</v>
      </c>
      <c r="G1559">
        <v>29</v>
      </c>
      <c r="H1559">
        <v>29</v>
      </c>
      <c r="I1559">
        <v>29</v>
      </c>
      <c r="J1559">
        <v>30</v>
      </c>
      <c r="K1559">
        <v>207</v>
      </c>
      <c r="L1559" s="88">
        <v>0</v>
      </c>
    </row>
    <row r="1560" spans="1:12">
      <c r="A1560" s="74" t="s">
        <v>171</v>
      </c>
      <c r="B1560" s="75" t="s">
        <v>212</v>
      </c>
      <c r="C1560" t="str">
        <f>A1560&amp;B1560</f>
        <v>Middlefield Primary Academy2020/2021</v>
      </c>
      <c r="D1560">
        <v>30</v>
      </c>
      <c r="E1560">
        <v>30</v>
      </c>
      <c r="F1560">
        <v>29</v>
      </c>
      <c r="G1560">
        <v>29</v>
      </c>
      <c r="H1560">
        <v>29</v>
      </c>
      <c r="I1560">
        <v>30</v>
      </c>
      <c r="J1560">
        <v>30</v>
      </c>
      <c r="K1560">
        <v>207</v>
      </c>
      <c r="L1560" s="89">
        <v>0</v>
      </c>
    </row>
    <row r="1561" spans="1:12">
      <c r="A1561" s="74" t="s">
        <v>171</v>
      </c>
      <c r="B1561" s="75" t="s">
        <v>213</v>
      </c>
      <c r="C1561" t="str">
        <f>A1561&amp;B1561</f>
        <v>Middlefield Primary Academy2021/2022</v>
      </c>
      <c r="D1561">
        <v>30</v>
      </c>
      <c r="E1561">
        <v>30</v>
      </c>
      <c r="F1561">
        <v>29</v>
      </c>
      <c r="G1561">
        <v>31</v>
      </c>
      <c r="H1561">
        <v>30</v>
      </c>
      <c r="I1561">
        <v>27</v>
      </c>
      <c r="J1561">
        <v>30</v>
      </c>
      <c r="K1561">
        <v>207</v>
      </c>
      <c r="L1561" s="89">
        <v>0</v>
      </c>
    </row>
    <row r="1562" spans="1:12">
      <c r="A1562" s="101" t="s">
        <v>171</v>
      </c>
      <c r="B1562" s="76" t="s">
        <v>214</v>
      </c>
      <c r="C1562" t="str">
        <f>A1562&amp;B1562</f>
        <v>Middlefield Primary Academy2022/2023</v>
      </c>
      <c r="D1562">
        <v>30</v>
      </c>
      <c r="E1562">
        <v>30</v>
      </c>
      <c r="F1562">
        <v>30</v>
      </c>
      <c r="G1562">
        <v>30</v>
      </c>
      <c r="H1562">
        <v>29</v>
      </c>
      <c r="I1562">
        <v>30</v>
      </c>
      <c r="J1562">
        <v>29</v>
      </c>
      <c r="K1562">
        <v>208</v>
      </c>
      <c r="L1562" s="90">
        <v>30</v>
      </c>
    </row>
    <row r="1563" spans="1:12">
      <c r="A1563" s="102" t="s">
        <v>171</v>
      </c>
      <c r="B1563" s="77" t="s">
        <v>215</v>
      </c>
      <c r="C1563" t="str">
        <f>A1563&amp;B1563</f>
        <v>Middlefield Primary Academy2023/2024</v>
      </c>
      <c r="D1563">
        <v>30</v>
      </c>
      <c r="E1563">
        <v>30</v>
      </c>
      <c r="F1563">
        <v>29</v>
      </c>
      <c r="G1563">
        <v>31</v>
      </c>
      <c r="H1563">
        <v>29</v>
      </c>
      <c r="I1563">
        <v>28</v>
      </c>
      <c r="J1563">
        <v>31</v>
      </c>
      <c r="K1563">
        <v>208</v>
      </c>
      <c r="L1563" s="91">
        <v>30</v>
      </c>
    </row>
    <row r="1564" spans="1:12">
      <c r="A1564" s="102" t="s">
        <v>171</v>
      </c>
      <c r="B1564" s="77" t="s">
        <v>245</v>
      </c>
      <c r="C1564" t="str">
        <f>A1564&amp;B1564</f>
        <v>Middlefield Primary Academy2024/2025</v>
      </c>
      <c r="D1564">
        <v>29</v>
      </c>
      <c r="E1564">
        <v>30</v>
      </c>
      <c r="F1564">
        <v>29</v>
      </c>
      <c r="G1564">
        <v>30</v>
      </c>
      <c r="H1564">
        <v>30</v>
      </c>
      <c r="I1564">
        <v>28</v>
      </c>
      <c r="J1564">
        <v>29</v>
      </c>
      <c r="K1564">
        <v>205</v>
      </c>
      <c r="L1564" s="91">
        <v>30</v>
      </c>
    </row>
    <row r="1565" spans="1:12">
      <c r="A1565" s="103" t="s">
        <v>171</v>
      </c>
      <c r="B1565" s="77" t="s">
        <v>255</v>
      </c>
      <c r="C1565" t="str">
        <f>A1565&amp;B1565</f>
        <v>Middlefield Primary Academy2025/2026</v>
      </c>
      <c r="D1565">
        <v>30</v>
      </c>
      <c r="E1565">
        <v>29</v>
      </c>
      <c r="F1565">
        <v>29</v>
      </c>
      <c r="G1565">
        <v>30</v>
      </c>
      <c r="H1565">
        <v>29</v>
      </c>
      <c r="I1565">
        <v>29</v>
      </c>
      <c r="J1565">
        <v>29</v>
      </c>
      <c r="K1565">
        <v>205</v>
      </c>
      <c r="L1565" s="91">
        <v>30</v>
      </c>
    </row>
    <row r="1566" spans="1:12">
      <c r="A1566" s="104" t="s">
        <v>171</v>
      </c>
      <c r="B1566" s="78" t="s">
        <v>256</v>
      </c>
      <c r="C1566" t="str">
        <f>A1566&amp;B1566</f>
        <v>Middlefield Primary Academy2026/2027</v>
      </c>
      <c r="D1566">
        <v>29</v>
      </c>
      <c r="E1566">
        <v>30</v>
      </c>
      <c r="F1566">
        <v>28</v>
      </c>
      <c r="G1566">
        <v>30</v>
      </c>
      <c r="H1566">
        <v>29</v>
      </c>
      <c r="I1566">
        <v>28</v>
      </c>
      <c r="J1566">
        <v>30</v>
      </c>
      <c r="K1566">
        <v>204</v>
      </c>
      <c r="L1566" s="91">
        <v>30</v>
      </c>
    </row>
    <row r="1567" spans="1:12" ht="15.75" thickBot="1">
      <c r="A1567" s="105" t="s">
        <v>171</v>
      </c>
      <c r="B1567" s="79" t="s">
        <v>266</v>
      </c>
      <c r="C1567" t="str">
        <f>A1567&amp;B1567</f>
        <v>Middlefield Primary Academy2027/2028</v>
      </c>
      <c r="D1567">
        <v>30</v>
      </c>
      <c r="E1567">
        <v>29</v>
      </c>
      <c r="F1567">
        <v>29</v>
      </c>
      <c r="G1567">
        <v>29</v>
      </c>
      <c r="H1567">
        <v>29</v>
      </c>
      <c r="I1567">
        <v>28</v>
      </c>
      <c r="J1567">
        <v>29</v>
      </c>
      <c r="K1567">
        <v>203</v>
      </c>
      <c r="L1567" s="92">
        <v>30</v>
      </c>
    </row>
    <row r="1568" spans="1:12" ht="15.75" thickTop="1">
      <c r="A1568" s="72" t="s">
        <v>172</v>
      </c>
      <c r="B1568" s="73" t="s">
        <v>211</v>
      </c>
      <c r="C1568" t="str">
        <f>A1568&amp;B1568</f>
        <v>Priory Junior School2019/2020</v>
      </c>
      <c r="D1568">
        <v>0</v>
      </c>
      <c r="E1568">
        <v>0</v>
      </c>
      <c r="F1568">
        <v>0</v>
      </c>
      <c r="G1568">
        <v>87</v>
      </c>
      <c r="H1568">
        <v>86</v>
      </c>
      <c r="I1568">
        <v>81</v>
      </c>
      <c r="J1568">
        <v>89</v>
      </c>
      <c r="K1568">
        <v>343</v>
      </c>
      <c r="L1568" s="88">
        <v>0</v>
      </c>
    </row>
    <row r="1569" spans="1:12">
      <c r="A1569" s="74" t="s">
        <v>172</v>
      </c>
      <c r="B1569" s="75" t="s">
        <v>212</v>
      </c>
      <c r="C1569" t="str">
        <f>A1569&amp;B1569</f>
        <v>Priory Junior School2020/2021</v>
      </c>
      <c r="D1569">
        <v>0</v>
      </c>
      <c r="E1569">
        <v>0</v>
      </c>
      <c r="F1569">
        <v>0</v>
      </c>
      <c r="G1569">
        <v>88</v>
      </c>
      <c r="H1569">
        <v>87</v>
      </c>
      <c r="I1569">
        <v>87</v>
      </c>
      <c r="J1569">
        <v>79</v>
      </c>
      <c r="K1569">
        <v>341</v>
      </c>
      <c r="L1569" s="89">
        <v>0</v>
      </c>
    </row>
    <row r="1570" spans="1:12">
      <c r="A1570" s="74" t="s">
        <v>172</v>
      </c>
      <c r="B1570" s="75" t="s">
        <v>213</v>
      </c>
      <c r="C1570" t="str">
        <f>A1570&amp;B1570</f>
        <v>Priory Junior School2021/2022</v>
      </c>
      <c r="D1570">
        <v>0</v>
      </c>
      <c r="E1570">
        <v>0</v>
      </c>
      <c r="F1570">
        <v>0</v>
      </c>
      <c r="G1570">
        <v>75</v>
      </c>
      <c r="H1570">
        <v>81</v>
      </c>
      <c r="I1570">
        <v>88</v>
      </c>
      <c r="J1570">
        <v>87</v>
      </c>
      <c r="K1570">
        <v>331</v>
      </c>
      <c r="L1570" s="89">
        <v>0</v>
      </c>
    </row>
    <row r="1571" spans="1:12">
      <c r="A1571" s="101" t="s">
        <v>172</v>
      </c>
      <c r="B1571" s="76" t="s">
        <v>214</v>
      </c>
      <c r="C1571" t="str">
        <f>A1571&amp;B1571</f>
        <v>Priory Junior School2022/2023</v>
      </c>
      <c r="D1571">
        <v>0</v>
      </c>
      <c r="E1571">
        <v>0</v>
      </c>
      <c r="F1571">
        <v>0</v>
      </c>
      <c r="G1571">
        <v>87</v>
      </c>
      <c r="H1571">
        <v>74</v>
      </c>
      <c r="I1571">
        <v>79</v>
      </c>
      <c r="J1571">
        <v>89</v>
      </c>
      <c r="K1571">
        <v>329</v>
      </c>
      <c r="L1571" s="90">
        <v>90</v>
      </c>
    </row>
    <row r="1572" spans="1:12">
      <c r="A1572" s="102" t="s">
        <v>172</v>
      </c>
      <c r="B1572" s="77" t="s">
        <v>215</v>
      </c>
      <c r="C1572" t="str">
        <f>A1572&amp;B1572</f>
        <v>Priory Junior School2023/2024</v>
      </c>
      <c r="D1572">
        <v>0</v>
      </c>
      <c r="E1572">
        <v>0</v>
      </c>
      <c r="F1572">
        <v>0</v>
      </c>
      <c r="G1572">
        <v>80</v>
      </c>
      <c r="H1572">
        <v>84</v>
      </c>
      <c r="I1572">
        <v>73</v>
      </c>
      <c r="J1572">
        <v>79</v>
      </c>
      <c r="K1572">
        <v>316</v>
      </c>
      <c r="L1572" s="91">
        <v>90</v>
      </c>
    </row>
    <row r="1573" spans="1:12">
      <c r="A1573" s="102" t="s">
        <v>172</v>
      </c>
      <c r="B1573" s="77" t="s">
        <v>245</v>
      </c>
      <c r="C1573" t="str">
        <f>A1573&amp;B1573</f>
        <v>Priory Junior School2024/2025</v>
      </c>
      <c r="D1573">
        <v>0</v>
      </c>
      <c r="E1573">
        <v>0</v>
      </c>
      <c r="F1573">
        <v>0</v>
      </c>
      <c r="G1573">
        <v>85</v>
      </c>
      <c r="H1573">
        <v>77</v>
      </c>
      <c r="I1573">
        <v>83</v>
      </c>
      <c r="J1573">
        <v>73</v>
      </c>
      <c r="K1573">
        <v>318</v>
      </c>
      <c r="L1573" s="91">
        <v>90</v>
      </c>
    </row>
    <row r="1574" spans="1:12">
      <c r="A1574" s="103" t="s">
        <v>172</v>
      </c>
      <c r="B1574" s="77" t="s">
        <v>255</v>
      </c>
      <c r="C1574" t="str">
        <f>A1574&amp;B1574</f>
        <v>Priory Junior School2025/2026</v>
      </c>
      <c r="D1574">
        <v>0</v>
      </c>
      <c r="E1574">
        <v>0</v>
      </c>
      <c r="F1574">
        <v>0</v>
      </c>
      <c r="G1574">
        <v>67</v>
      </c>
      <c r="H1574">
        <v>82</v>
      </c>
      <c r="I1574">
        <v>76</v>
      </c>
      <c r="J1574">
        <v>83</v>
      </c>
      <c r="K1574">
        <v>308</v>
      </c>
      <c r="L1574" s="91">
        <v>90</v>
      </c>
    </row>
    <row r="1575" spans="1:12">
      <c r="A1575" s="104" t="s">
        <v>172</v>
      </c>
      <c r="B1575" s="78" t="s">
        <v>256</v>
      </c>
      <c r="C1575" t="str">
        <f>A1575&amp;B1575</f>
        <v>Priory Junior School2026/2027</v>
      </c>
      <c r="D1575">
        <v>0</v>
      </c>
      <c r="E1575">
        <v>0</v>
      </c>
      <c r="F1575">
        <v>0</v>
      </c>
      <c r="G1575">
        <v>70</v>
      </c>
      <c r="H1575">
        <v>64</v>
      </c>
      <c r="I1575">
        <v>81</v>
      </c>
      <c r="J1575">
        <v>76</v>
      </c>
      <c r="K1575">
        <v>291</v>
      </c>
      <c r="L1575" s="91">
        <v>90</v>
      </c>
    </row>
    <row r="1576" spans="1:12" ht="15.75" thickBot="1">
      <c r="A1576" s="105" t="s">
        <v>172</v>
      </c>
      <c r="B1576" s="79" t="s">
        <v>266</v>
      </c>
      <c r="C1576" t="str">
        <f>A1576&amp;B1576</f>
        <v>Priory Junior School2027/2028</v>
      </c>
      <c r="D1576">
        <v>0</v>
      </c>
      <c r="E1576">
        <v>0</v>
      </c>
      <c r="F1576">
        <v>0</v>
      </c>
      <c r="G1576">
        <v>59</v>
      </c>
      <c r="H1576">
        <v>67</v>
      </c>
      <c r="I1576">
        <v>63</v>
      </c>
      <c r="J1576">
        <v>81</v>
      </c>
      <c r="K1576">
        <v>270</v>
      </c>
      <c r="L1576" s="92">
        <v>90</v>
      </c>
    </row>
    <row r="1577" spans="1:12" ht="15.75" thickTop="1">
      <c r="A1577" s="72" t="s">
        <v>173</v>
      </c>
      <c r="B1577" s="73" t="s">
        <v>211</v>
      </c>
      <c r="C1577" t="str">
        <f>A1577&amp;B1577</f>
        <v>Priory Park Infant School &amp; Playgroup2019/2020</v>
      </c>
      <c r="D1577">
        <v>86</v>
      </c>
      <c r="E1577">
        <v>82</v>
      </c>
      <c r="F1577">
        <v>89</v>
      </c>
      <c r="G1577">
        <v>0</v>
      </c>
      <c r="H1577">
        <v>0</v>
      </c>
      <c r="I1577">
        <v>0</v>
      </c>
      <c r="J1577">
        <v>0</v>
      </c>
      <c r="K1577">
        <v>257</v>
      </c>
      <c r="L1577" s="88">
        <v>0</v>
      </c>
    </row>
    <row r="1578" spans="1:12">
      <c r="A1578" s="74" t="s">
        <v>173</v>
      </c>
      <c r="B1578" s="75" t="s">
        <v>212</v>
      </c>
      <c r="C1578" t="str">
        <f>A1578&amp;B1578</f>
        <v>Priory Park Infant School &amp; Playgroup2020/2021</v>
      </c>
      <c r="D1578">
        <v>85</v>
      </c>
      <c r="E1578">
        <v>86</v>
      </c>
      <c r="F1578">
        <v>78</v>
      </c>
      <c r="G1578">
        <v>0</v>
      </c>
      <c r="H1578">
        <v>0</v>
      </c>
      <c r="I1578">
        <v>0</v>
      </c>
      <c r="J1578">
        <v>0</v>
      </c>
      <c r="K1578">
        <v>249</v>
      </c>
      <c r="L1578" s="89">
        <v>0</v>
      </c>
    </row>
    <row r="1579" spans="1:12">
      <c r="A1579" s="74" t="s">
        <v>173</v>
      </c>
      <c r="B1579" s="75" t="s">
        <v>213</v>
      </c>
      <c r="C1579" t="str">
        <f>A1579&amp;B1579</f>
        <v>Priory Park Infant School &amp; Playgroup2021/2022</v>
      </c>
      <c r="D1579">
        <v>89</v>
      </c>
      <c r="E1579">
        <v>83</v>
      </c>
      <c r="F1579">
        <v>86</v>
      </c>
      <c r="G1579">
        <v>0</v>
      </c>
      <c r="H1579">
        <v>0</v>
      </c>
      <c r="I1579">
        <v>0</v>
      </c>
      <c r="J1579">
        <v>0</v>
      </c>
      <c r="K1579">
        <v>258</v>
      </c>
      <c r="L1579" s="89">
        <v>0</v>
      </c>
    </row>
    <row r="1580" spans="1:12">
      <c r="A1580" s="101" t="s">
        <v>173</v>
      </c>
      <c r="B1580" s="76" t="s">
        <v>214</v>
      </c>
      <c r="C1580" t="str">
        <f>A1580&amp;B1580</f>
        <v>Priory Park Infant School &amp; Playgroup2022/2023</v>
      </c>
      <c r="D1580">
        <v>71</v>
      </c>
      <c r="E1580">
        <v>87</v>
      </c>
      <c r="F1580">
        <v>80</v>
      </c>
      <c r="G1580">
        <v>0</v>
      </c>
      <c r="H1580">
        <v>0</v>
      </c>
      <c r="I1580">
        <v>0</v>
      </c>
      <c r="J1580">
        <v>0</v>
      </c>
      <c r="K1580">
        <v>238</v>
      </c>
      <c r="L1580" s="90">
        <v>90</v>
      </c>
    </row>
    <row r="1581" spans="1:12">
      <c r="A1581" s="102" t="s">
        <v>173</v>
      </c>
      <c r="B1581" s="77" t="s">
        <v>215</v>
      </c>
      <c r="C1581" t="str">
        <f>A1581&amp;B1581</f>
        <v>Priory Park Infant School &amp; Playgroup2023/2024</v>
      </c>
      <c r="D1581">
        <v>74</v>
      </c>
      <c r="E1581">
        <v>69</v>
      </c>
      <c r="F1581">
        <v>85</v>
      </c>
      <c r="G1581">
        <v>0</v>
      </c>
      <c r="H1581">
        <v>0</v>
      </c>
      <c r="I1581">
        <v>0</v>
      </c>
      <c r="J1581">
        <v>0</v>
      </c>
      <c r="K1581">
        <v>228</v>
      </c>
      <c r="L1581" s="91">
        <v>90</v>
      </c>
    </row>
    <row r="1582" spans="1:12">
      <c r="A1582" s="102" t="s">
        <v>173</v>
      </c>
      <c r="B1582" s="77" t="s">
        <v>245</v>
      </c>
      <c r="C1582" t="str">
        <f>A1582&amp;B1582</f>
        <v>Priory Park Infant School &amp; Playgroup2024/2025</v>
      </c>
      <c r="D1582">
        <v>63</v>
      </c>
      <c r="E1582">
        <v>72</v>
      </c>
      <c r="F1582">
        <v>67</v>
      </c>
      <c r="G1582">
        <v>0</v>
      </c>
      <c r="H1582">
        <v>0</v>
      </c>
      <c r="I1582">
        <v>0</v>
      </c>
      <c r="J1582">
        <v>0</v>
      </c>
      <c r="K1582">
        <v>202</v>
      </c>
      <c r="L1582" s="91">
        <v>90</v>
      </c>
    </row>
    <row r="1583" spans="1:12">
      <c r="A1583" s="103" t="s">
        <v>173</v>
      </c>
      <c r="B1583" s="77" t="s">
        <v>255</v>
      </c>
      <c r="C1583" t="str">
        <f>A1583&amp;B1583</f>
        <v>Priory Park Infant School &amp; Playgroup2025/2026</v>
      </c>
      <c r="D1583">
        <v>74</v>
      </c>
      <c r="E1583">
        <v>61</v>
      </c>
      <c r="F1583">
        <v>70</v>
      </c>
      <c r="G1583">
        <v>0</v>
      </c>
      <c r="H1583">
        <v>0</v>
      </c>
      <c r="I1583">
        <v>0</v>
      </c>
      <c r="J1583">
        <v>0</v>
      </c>
      <c r="K1583">
        <v>205</v>
      </c>
      <c r="L1583" s="91">
        <v>90</v>
      </c>
    </row>
    <row r="1584" spans="1:12">
      <c r="A1584" s="104" t="s">
        <v>173</v>
      </c>
      <c r="B1584" s="78" t="s">
        <v>256</v>
      </c>
      <c r="C1584" t="str">
        <f>A1584&amp;B1584</f>
        <v>Priory Park Infant School &amp; Playgroup2026/2027</v>
      </c>
      <c r="D1584">
        <v>71</v>
      </c>
      <c r="E1584">
        <v>72</v>
      </c>
      <c r="F1584">
        <v>59</v>
      </c>
      <c r="G1584">
        <v>0</v>
      </c>
      <c r="H1584">
        <v>0</v>
      </c>
      <c r="I1584">
        <v>0</v>
      </c>
      <c r="J1584">
        <v>0</v>
      </c>
      <c r="K1584">
        <v>202</v>
      </c>
      <c r="L1584" s="91">
        <v>90</v>
      </c>
    </row>
    <row r="1585" spans="1:12" ht="15.75" thickBot="1">
      <c r="A1585" s="105" t="s">
        <v>173</v>
      </c>
      <c r="B1585" s="79" t="s">
        <v>266</v>
      </c>
      <c r="C1585" t="str">
        <f>A1585&amp;B1585</f>
        <v>Priory Park Infant School &amp; Playgroup2027/2028</v>
      </c>
      <c r="D1585">
        <v>69</v>
      </c>
      <c r="E1585">
        <v>69</v>
      </c>
      <c r="F1585">
        <v>70</v>
      </c>
      <c r="G1585">
        <v>0</v>
      </c>
      <c r="H1585">
        <v>0</v>
      </c>
      <c r="I1585">
        <v>0</v>
      </c>
      <c r="J1585">
        <v>0</v>
      </c>
      <c r="K1585">
        <v>208</v>
      </c>
      <c r="L1585" s="92">
        <v>90</v>
      </c>
    </row>
    <row r="1586" spans="1:12" ht="15.75" thickTop="1">
      <c r="A1586" s="72" t="s">
        <v>174</v>
      </c>
      <c r="B1586" s="73" t="s">
        <v>211</v>
      </c>
      <c r="C1586" t="str">
        <f>A1586&amp;B1586</f>
        <v>St Mary's Church of England Primary School St Neots2019/2020</v>
      </c>
      <c r="D1586">
        <v>18</v>
      </c>
      <c r="E1586">
        <v>11</v>
      </c>
      <c r="F1586">
        <v>12</v>
      </c>
      <c r="G1586">
        <v>21</v>
      </c>
      <c r="H1586">
        <v>17</v>
      </c>
      <c r="I1586">
        <v>16</v>
      </c>
      <c r="J1586">
        <v>18</v>
      </c>
      <c r="K1586">
        <v>113</v>
      </c>
      <c r="L1586" s="88">
        <v>0</v>
      </c>
    </row>
    <row r="1587" spans="1:12">
      <c r="A1587" s="74" t="s">
        <v>174</v>
      </c>
      <c r="B1587" s="75" t="s">
        <v>212</v>
      </c>
      <c r="C1587" t="str">
        <f>A1587&amp;B1587</f>
        <v>St Mary's Church of England Primary School St Neots2020/2021</v>
      </c>
      <c r="D1587">
        <v>15</v>
      </c>
      <c r="E1587">
        <v>16</v>
      </c>
      <c r="F1587">
        <v>9</v>
      </c>
      <c r="G1587">
        <v>11</v>
      </c>
      <c r="H1587">
        <v>20</v>
      </c>
      <c r="I1587">
        <v>16</v>
      </c>
      <c r="J1587">
        <v>17</v>
      </c>
      <c r="K1587">
        <v>104</v>
      </c>
      <c r="L1587" s="89">
        <v>0</v>
      </c>
    </row>
    <row r="1588" spans="1:12">
      <c r="A1588" s="74" t="s">
        <v>174</v>
      </c>
      <c r="B1588" s="75" t="s">
        <v>213</v>
      </c>
      <c r="C1588" t="str">
        <f>A1588&amp;B1588</f>
        <v>St Mary's Church of England Primary School St Neots2021/2022</v>
      </c>
      <c r="D1588">
        <v>20</v>
      </c>
      <c r="E1588">
        <v>14</v>
      </c>
      <c r="F1588">
        <v>17</v>
      </c>
      <c r="G1588">
        <v>8</v>
      </c>
      <c r="H1588">
        <v>7</v>
      </c>
      <c r="I1588">
        <v>19</v>
      </c>
      <c r="J1588">
        <v>12</v>
      </c>
      <c r="K1588">
        <v>97</v>
      </c>
      <c r="L1588" s="89">
        <v>0</v>
      </c>
    </row>
    <row r="1589" spans="1:12" ht="30">
      <c r="A1589" s="101" t="s">
        <v>174</v>
      </c>
      <c r="B1589" s="76" t="s">
        <v>214</v>
      </c>
      <c r="C1589" t="str">
        <f>A1589&amp;B1589</f>
        <v>St Mary's Church of England Primary School St Neots2022/2023</v>
      </c>
      <c r="D1589">
        <v>12</v>
      </c>
      <c r="E1589">
        <v>19</v>
      </c>
      <c r="F1589">
        <v>14</v>
      </c>
      <c r="G1589">
        <v>16</v>
      </c>
      <c r="H1589">
        <v>6</v>
      </c>
      <c r="I1589">
        <v>6</v>
      </c>
      <c r="J1589">
        <v>17</v>
      </c>
      <c r="K1589">
        <v>90</v>
      </c>
      <c r="L1589" s="90">
        <v>30</v>
      </c>
    </row>
    <row r="1590" spans="1:12" ht="30">
      <c r="A1590" s="102" t="s">
        <v>174</v>
      </c>
      <c r="B1590" s="77" t="s">
        <v>215</v>
      </c>
      <c r="C1590" t="str">
        <f>A1590&amp;B1590</f>
        <v>St Mary's Church of England Primary School St Neots2023/2024</v>
      </c>
      <c r="D1590">
        <v>14</v>
      </c>
      <c r="E1590">
        <v>11</v>
      </c>
      <c r="F1590">
        <v>19</v>
      </c>
      <c r="G1590">
        <v>13</v>
      </c>
      <c r="H1590">
        <v>13</v>
      </c>
      <c r="I1590">
        <v>5</v>
      </c>
      <c r="J1590">
        <v>4</v>
      </c>
      <c r="K1590">
        <v>79</v>
      </c>
      <c r="L1590" s="91">
        <v>30</v>
      </c>
    </row>
    <row r="1591" spans="1:12" ht="30">
      <c r="A1591" s="102" t="s">
        <v>174</v>
      </c>
      <c r="B1591" s="77" t="s">
        <v>245</v>
      </c>
      <c r="C1591" t="str">
        <f>A1591&amp;B1591</f>
        <v>St Mary's Church of England Primary School St Neots2024/2025</v>
      </c>
      <c r="D1591">
        <v>18</v>
      </c>
      <c r="E1591">
        <v>13</v>
      </c>
      <c r="F1591">
        <v>11</v>
      </c>
      <c r="G1591">
        <v>18</v>
      </c>
      <c r="H1591">
        <v>10</v>
      </c>
      <c r="I1591">
        <v>12</v>
      </c>
      <c r="J1591">
        <v>3</v>
      </c>
      <c r="K1591">
        <v>85</v>
      </c>
      <c r="L1591" s="91">
        <v>30</v>
      </c>
    </row>
    <row r="1592" spans="1:12" ht="30">
      <c r="A1592" s="103" t="s">
        <v>174</v>
      </c>
      <c r="B1592" s="77" t="s">
        <v>255</v>
      </c>
      <c r="C1592" t="str">
        <f>A1592&amp;B1592</f>
        <v>St Mary's Church of England Primary School St Neots2025/2026</v>
      </c>
      <c r="D1592">
        <v>10</v>
      </c>
      <c r="E1592">
        <v>17</v>
      </c>
      <c r="F1592">
        <v>13</v>
      </c>
      <c r="G1592">
        <v>10</v>
      </c>
      <c r="H1592">
        <v>15</v>
      </c>
      <c r="I1592">
        <v>9</v>
      </c>
      <c r="J1592">
        <v>10</v>
      </c>
      <c r="K1592">
        <v>84</v>
      </c>
      <c r="L1592" s="91">
        <v>30</v>
      </c>
    </row>
    <row r="1593" spans="1:12" ht="30">
      <c r="A1593" s="104" t="s">
        <v>174</v>
      </c>
      <c r="B1593" s="78" t="s">
        <v>256</v>
      </c>
      <c r="C1593" t="str">
        <f>A1593&amp;B1593</f>
        <v>St Mary's Church of England Primary School St Neots2026/2027</v>
      </c>
      <c r="D1593">
        <v>14</v>
      </c>
      <c r="E1593">
        <v>9</v>
      </c>
      <c r="F1593">
        <v>17</v>
      </c>
      <c r="G1593">
        <v>12</v>
      </c>
      <c r="H1593">
        <v>7</v>
      </c>
      <c r="I1593">
        <v>14</v>
      </c>
      <c r="J1593">
        <v>7</v>
      </c>
      <c r="K1593">
        <v>80</v>
      </c>
      <c r="L1593" s="91">
        <v>30</v>
      </c>
    </row>
    <row r="1594" spans="1:12" ht="30.75" thickBot="1">
      <c r="A1594" s="105" t="s">
        <v>174</v>
      </c>
      <c r="B1594" s="79" t="s">
        <v>266</v>
      </c>
      <c r="C1594" t="str">
        <f>A1594&amp;B1594</f>
        <v>St Mary's Church of England Primary School St Neots2027/2028</v>
      </c>
      <c r="D1594">
        <v>14</v>
      </c>
      <c r="E1594">
        <v>13</v>
      </c>
      <c r="F1594">
        <v>9</v>
      </c>
      <c r="G1594">
        <v>16</v>
      </c>
      <c r="H1594">
        <v>9</v>
      </c>
      <c r="I1594">
        <v>6</v>
      </c>
      <c r="J1594">
        <v>12</v>
      </c>
      <c r="K1594">
        <v>79</v>
      </c>
      <c r="L1594" s="92">
        <v>30</v>
      </c>
    </row>
    <row r="1595" spans="1:12" ht="15.75" thickTop="1">
      <c r="A1595" s="72" t="s">
        <v>176</v>
      </c>
      <c r="B1595" s="73" t="s">
        <v>211</v>
      </c>
      <c r="C1595" t="str">
        <f>A1595&amp;B1595</f>
        <v>Winhills Primary Academy2019/2020</v>
      </c>
      <c r="D1595">
        <v>37</v>
      </c>
      <c r="E1595">
        <v>31</v>
      </c>
      <c r="F1595">
        <v>40</v>
      </c>
      <c r="G1595">
        <v>35</v>
      </c>
      <c r="H1595">
        <v>35</v>
      </c>
      <c r="I1595">
        <v>30</v>
      </c>
      <c r="J1595">
        <v>29</v>
      </c>
      <c r="K1595">
        <v>237</v>
      </c>
      <c r="L1595" s="88">
        <v>0</v>
      </c>
    </row>
    <row r="1596" spans="1:12">
      <c r="A1596" s="74" t="s">
        <v>176</v>
      </c>
      <c r="B1596" s="75" t="s">
        <v>212</v>
      </c>
      <c r="C1596" t="str">
        <f>A1596&amp;B1596</f>
        <v>Winhills Primary Academy2020/2021</v>
      </c>
      <c r="D1596">
        <v>30</v>
      </c>
      <c r="E1596">
        <v>35</v>
      </c>
      <c r="F1596">
        <v>30</v>
      </c>
      <c r="G1596">
        <v>38</v>
      </c>
      <c r="H1596">
        <v>36</v>
      </c>
      <c r="I1596">
        <v>31</v>
      </c>
      <c r="J1596">
        <v>27</v>
      </c>
      <c r="K1596">
        <v>227</v>
      </c>
      <c r="L1596" s="89">
        <v>0</v>
      </c>
    </row>
    <row r="1597" spans="1:12">
      <c r="A1597" s="74" t="s">
        <v>176</v>
      </c>
      <c r="B1597" s="75" t="s">
        <v>213</v>
      </c>
      <c r="C1597" t="str">
        <f>A1597&amp;B1597</f>
        <v>Winhills Primary Academy2021/2022</v>
      </c>
      <c r="D1597">
        <v>29</v>
      </c>
      <c r="E1597">
        <v>34</v>
      </c>
      <c r="F1597">
        <v>35</v>
      </c>
      <c r="G1597">
        <v>29</v>
      </c>
      <c r="H1597">
        <v>39</v>
      </c>
      <c r="I1597">
        <v>34</v>
      </c>
      <c r="J1597">
        <v>31</v>
      </c>
      <c r="K1597">
        <v>231</v>
      </c>
      <c r="L1597" s="89">
        <v>0</v>
      </c>
    </row>
    <row r="1598" spans="1:12">
      <c r="A1598" s="101" t="s">
        <v>176</v>
      </c>
      <c r="B1598" s="76" t="s">
        <v>214</v>
      </c>
      <c r="C1598" t="str">
        <f>A1598&amp;B1598</f>
        <v>Winhills Primary Academy2022/2023</v>
      </c>
      <c r="D1598">
        <v>24</v>
      </c>
      <c r="E1598">
        <v>25</v>
      </c>
      <c r="F1598">
        <v>39</v>
      </c>
      <c r="G1598">
        <v>35</v>
      </c>
      <c r="H1598">
        <v>30</v>
      </c>
      <c r="I1598">
        <v>39</v>
      </c>
      <c r="J1598">
        <v>31</v>
      </c>
      <c r="K1598">
        <v>223</v>
      </c>
      <c r="L1598" s="90">
        <v>45</v>
      </c>
    </row>
    <row r="1599" spans="1:12">
      <c r="A1599" s="102" t="s">
        <v>176</v>
      </c>
      <c r="B1599" s="77" t="s">
        <v>215</v>
      </c>
      <c r="C1599" t="str">
        <f>A1599&amp;B1599</f>
        <v>Winhills Primary Academy2023/2024</v>
      </c>
      <c r="D1599">
        <v>31</v>
      </c>
      <c r="E1599">
        <v>23</v>
      </c>
      <c r="F1599">
        <v>27</v>
      </c>
      <c r="G1599">
        <v>38</v>
      </c>
      <c r="H1599">
        <v>36</v>
      </c>
      <c r="I1599">
        <v>29</v>
      </c>
      <c r="J1599">
        <v>37</v>
      </c>
      <c r="K1599">
        <v>221</v>
      </c>
      <c r="L1599" s="91">
        <v>45</v>
      </c>
    </row>
    <row r="1600" spans="1:12">
      <c r="A1600" s="102" t="s">
        <v>176</v>
      </c>
      <c r="B1600" s="77" t="s">
        <v>245</v>
      </c>
      <c r="C1600" t="str">
        <f>A1600&amp;B1600</f>
        <v>Winhills Primary Academy2024/2025</v>
      </c>
      <c r="D1600">
        <v>15</v>
      </c>
      <c r="E1600">
        <v>30</v>
      </c>
      <c r="F1600">
        <v>25</v>
      </c>
      <c r="G1600">
        <v>26</v>
      </c>
      <c r="H1600">
        <v>39</v>
      </c>
      <c r="I1600">
        <v>35</v>
      </c>
      <c r="J1600">
        <v>27</v>
      </c>
      <c r="K1600">
        <v>197</v>
      </c>
      <c r="L1600" s="91">
        <v>45</v>
      </c>
    </row>
    <row r="1601" spans="1:12">
      <c r="A1601" s="103" t="s">
        <v>176</v>
      </c>
      <c r="B1601" s="77" t="s">
        <v>255</v>
      </c>
      <c r="C1601" t="str">
        <f>A1601&amp;B1601</f>
        <v>Winhills Primary Academy2025/2026</v>
      </c>
      <c r="D1601">
        <v>44</v>
      </c>
      <c r="E1601">
        <v>14</v>
      </c>
      <c r="F1601">
        <v>32</v>
      </c>
      <c r="G1601">
        <v>24</v>
      </c>
      <c r="H1601">
        <v>27</v>
      </c>
      <c r="I1601">
        <v>38</v>
      </c>
      <c r="J1601">
        <v>33</v>
      </c>
      <c r="K1601">
        <v>212</v>
      </c>
      <c r="L1601" s="91">
        <v>45</v>
      </c>
    </row>
    <row r="1602" spans="1:12">
      <c r="A1602" s="104" t="s">
        <v>176</v>
      </c>
      <c r="B1602" s="78" t="s">
        <v>256</v>
      </c>
      <c r="C1602" t="str">
        <f>A1602&amp;B1602</f>
        <v>Winhills Primary Academy2026/2027</v>
      </c>
      <c r="D1602">
        <v>30</v>
      </c>
      <c r="E1602">
        <v>43</v>
      </c>
      <c r="F1602">
        <v>16</v>
      </c>
      <c r="G1602">
        <v>31</v>
      </c>
      <c r="H1602">
        <v>25</v>
      </c>
      <c r="I1602">
        <v>26</v>
      </c>
      <c r="J1602">
        <v>36</v>
      </c>
      <c r="K1602">
        <v>207</v>
      </c>
      <c r="L1602" s="91">
        <v>45</v>
      </c>
    </row>
    <row r="1603" spans="1:12" ht="15.75" thickBot="1">
      <c r="A1603" s="105" t="s">
        <v>176</v>
      </c>
      <c r="B1603" s="79" t="s">
        <v>266</v>
      </c>
      <c r="C1603" t="str">
        <f>A1603&amp;B1603</f>
        <v>Winhills Primary Academy2027/2028</v>
      </c>
      <c r="D1603">
        <v>30</v>
      </c>
      <c r="E1603">
        <v>29</v>
      </c>
      <c r="F1603">
        <v>45</v>
      </c>
      <c r="G1603">
        <v>15</v>
      </c>
      <c r="H1603">
        <v>32</v>
      </c>
      <c r="I1603">
        <v>24</v>
      </c>
      <c r="J1603">
        <v>24</v>
      </c>
      <c r="K1603">
        <v>199</v>
      </c>
      <c r="L1603" s="92">
        <v>45</v>
      </c>
    </row>
    <row r="1604" spans="1:18" ht="15.75" thickTop="1">
      <c r="A1604" s="72" t="s">
        <v>175</v>
      </c>
      <c r="B1604" s="73" t="s">
        <v>211</v>
      </c>
      <c r="C1604" t="str">
        <f>A1604&amp;B1604</f>
        <v>The Round House Primary Academy2019/2020</v>
      </c>
      <c r="D1604">
        <v>59</v>
      </c>
      <c r="E1604">
        <v>59</v>
      </c>
      <c r="F1604">
        <v>56</v>
      </c>
      <c r="G1604">
        <v>61</v>
      </c>
      <c r="H1604">
        <v>53</v>
      </c>
      <c r="I1604">
        <v>56</v>
      </c>
      <c r="J1604">
        <v>61</v>
      </c>
      <c r="K1604">
        <v>405</v>
      </c>
      <c r="L1604" s="88">
        <v>0</v>
      </c>
      <c r="R1604" s="66"/>
    </row>
    <row r="1605" spans="1:18">
      <c r="A1605" s="74" t="s">
        <v>175</v>
      </c>
      <c r="B1605" s="75" t="s">
        <v>212</v>
      </c>
      <c r="C1605" t="str">
        <f>A1605&amp;B1605</f>
        <v>The Round House Primary Academy2020/2021</v>
      </c>
      <c r="D1605">
        <v>50</v>
      </c>
      <c r="E1605">
        <v>56</v>
      </c>
      <c r="F1605">
        <v>60</v>
      </c>
      <c r="G1605">
        <v>49</v>
      </c>
      <c r="H1605">
        <v>60</v>
      </c>
      <c r="I1605">
        <v>53</v>
      </c>
      <c r="J1605">
        <v>57</v>
      </c>
      <c r="K1605">
        <v>385</v>
      </c>
      <c r="L1605" s="89">
        <v>0</v>
      </c>
      <c r="R1605" s="66"/>
    </row>
    <row r="1606" spans="1:18">
      <c r="A1606" s="74" t="s">
        <v>175</v>
      </c>
      <c r="B1606" s="75" t="s">
        <v>213</v>
      </c>
      <c r="C1606" t="str">
        <f>A1606&amp;B1606</f>
        <v>The Round House Primary Academy2021/2022</v>
      </c>
      <c r="D1606">
        <v>50</v>
      </c>
      <c r="E1606">
        <v>49</v>
      </c>
      <c r="F1606">
        <v>56</v>
      </c>
      <c r="G1606">
        <v>60</v>
      </c>
      <c r="H1606">
        <v>49</v>
      </c>
      <c r="I1606">
        <v>61</v>
      </c>
      <c r="J1606">
        <v>48</v>
      </c>
      <c r="K1606">
        <v>373</v>
      </c>
      <c r="L1606" s="89">
        <v>0</v>
      </c>
      <c r="R1606" s="66"/>
    </row>
    <row r="1607" spans="1:18">
      <c r="A1607" s="101" t="s">
        <v>175</v>
      </c>
      <c r="B1607" s="76" t="s">
        <v>214</v>
      </c>
      <c r="C1607" t="str">
        <f>A1607&amp;B1607</f>
        <v>The Round House Primary Academy2022/2023</v>
      </c>
      <c r="D1607">
        <v>58</v>
      </c>
      <c r="E1607">
        <v>51</v>
      </c>
      <c r="F1607">
        <v>48</v>
      </c>
      <c r="G1607">
        <v>56</v>
      </c>
      <c r="H1607">
        <v>59</v>
      </c>
      <c r="I1607">
        <v>48</v>
      </c>
      <c r="J1607">
        <v>61</v>
      </c>
      <c r="K1607">
        <v>381</v>
      </c>
      <c r="L1607" s="90">
        <v>60</v>
      </c>
      <c r="R1607" s="66"/>
    </row>
    <row r="1608" spans="1:18">
      <c r="A1608" s="102" t="s">
        <v>175</v>
      </c>
      <c r="B1608" s="77" t="s">
        <v>215</v>
      </c>
      <c r="C1608" t="str">
        <f>A1608&amp;B1608</f>
        <v>The Round House Primary Academy2023/2024</v>
      </c>
      <c r="D1608">
        <v>50</v>
      </c>
      <c r="E1608">
        <v>60</v>
      </c>
      <c r="F1608">
        <v>55</v>
      </c>
      <c r="G1608">
        <v>51</v>
      </c>
      <c r="H1608">
        <v>59</v>
      </c>
      <c r="I1608">
        <v>60</v>
      </c>
      <c r="J1608">
        <v>50</v>
      </c>
      <c r="K1608">
        <v>385</v>
      </c>
      <c r="L1608" s="91">
        <v>60</v>
      </c>
      <c r="R1608" s="66"/>
    </row>
    <row r="1609" spans="1:18">
      <c r="A1609" s="102" t="s">
        <v>175</v>
      </c>
      <c r="B1609" s="77" t="s">
        <v>245</v>
      </c>
      <c r="C1609" t="str">
        <f>A1609&amp;B1609</f>
        <v>The Round House Primary Academy2024/2025</v>
      </c>
      <c r="D1609">
        <v>60</v>
      </c>
      <c r="E1609">
        <v>58</v>
      </c>
      <c r="F1609">
        <v>60</v>
      </c>
      <c r="G1609">
        <v>60</v>
      </c>
      <c r="H1609">
        <v>56</v>
      </c>
      <c r="I1609">
        <v>60</v>
      </c>
      <c r="J1609">
        <v>60</v>
      </c>
      <c r="K1609">
        <v>414</v>
      </c>
      <c r="L1609" s="91">
        <v>60</v>
      </c>
      <c r="R1609" s="66"/>
    </row>
    <row r="1610" spans="1:18">
      <c r="A1610" s="103" t="s">
        <v>175</v>
      </c>
      <c r="B1610" s="77" t="s">
        <v>255</v>
      </c>
      <c r="C1610" t="str">
        <f>A1610&amp;B1610</f>
        <v>The Round House Primary Academy2025/2026</v>
      </c>
      <c r="D1610">
        <v>60</v>
      </c>
      <c r="E1610">
        <v>60</v>
      </c>
      <c r="F1610">
        <v>60</v>
      </c>
      <c r="G1610">
        <v>60</v>
      </c>
      <c r="H1610">
        <v>60</v>
      </c>
      <c r="I1610">
        <v>60</v>
      </c>
      <c r="J1610">
        <v>60</v>
      </c>
      <c r="K1610">
        <v>420</v>
      </c>
      <c r="L1610" s="91">
        <v>60</v>
      </c>
      <c r="R1610" s="66"/>
    </row>
    <row r="1611" spans="1:18">
      <c r="A1611" s="104" t="s">
        <v>175</v>
      </c>
      <c r="B1611" s="78" t="s">
        <v>256</v>
      </c>
      <c r="C1611" t="str">
        <f>A1611&amp;B1611</f>
        <v>The Round House Primary Academy2026/2027</v>
      </c>
      <c r="D1611">
        <v>60</v>
      </c>
      <c r="E1611">
        <v>60</v>
      </c>
      <c r="F1611">
        <v>60</v>
      </c>
      <c r="G1611">
        <v>60</v>
      </c>
      <c r="H1611">
        <v>60</v>
      </c>
      <c r="I1611">
        <v>60</v>
      </c>
      <c r="J1611">
        <v>60</v>
      </c>
      <c r="K1611">
        <v>420</v>
      </c>
      <c r="L1611" s="91">
        <v>60</v>
      </c>
      <c r="R1611" s="66"/>
    </row>
    <row r="1612" spans="1:18" ht="15.75" thickBot="1">
      <c r="A1612" s="105" t="s">
        <v>175</v>
      </c>
      <c r="B1612" s="79" t="s">
        <v>266</v>
      </c>
      <c r="C1612" t="str">
        <f>A1612&amp;B1612</f>
        <v>The Round House Primary Academy2027/2028</v>
      </c>
      <c r="D1612">
        <v>60</v>
      </c>
      <c r="E1612">
        <v>60</v>
      </c>
      <c r="F1612">
        <v>60</v>
      </c>
      <c r="G1612">
        <v>60</v>
      </c>
      <c r="H1612">
        <v>60</v>
      </c>
      <c r="I1612">
        <v>60</v>
      </c>
      <c r="J1612">
        <v>60</v>
      </c>
      <c r="K1612">
        <v>420</v>
      </c>
      <c r="L1612" s="92">
        <v>60</v>
      </c>
      <c r="R1612" s="66"/>
    </row>
    <row r="1613" spans="1:12" ht="15.75" thickTop="1">
      <c r="A1613" s="72" t="s">
        <v>177</v>
      </c>
      <c r="B1613" s="73" t="s">
        <v>211</v>
      </c>
      <c r="C1613" t="str">
        <f>A1613&amp;B1613</f>
        <v>Wintringham Primary Academy2019/2020</v>
      </c>
      <c r="D1613">
        <v>6</v>
      </c>
      <c r="E1613">
        <v>8</v>
      </c>
      <c r="F1613">
        <v>0</v>
      </c>
      <c r="G1613">
        <v>0</v>
      </c>
      <c r="H1613">
        <v>0</v>
      </c>
      <c r="I1613">
        <v>0</v>
      </c>
      <c r="J1613">
        <v>0</v>
      </c>
      <c r="K1613">
        <v>14</v>
      </c>
      <c r="L1613" s="88">
        <v>0</v>
      </c>
    </row>
    <row r="1614" spans="1:12">
      <c r="A1614" s="74" t="s">
        <v>177</v>
      </c>
      <c r="B1614" s="75" t="s">
        <v>212</v>
      </c>
      <c r="C1614" t="str">
        <f>A1614&amp;B1614</f>
        <v>Wintringham Primary Academy2020/2021</v>
      </c>
      <c r="D1614">
        <v>9</v>
      </c>
      <c r="E1614">
        <v>7</v>
      </c>
      <c r="F1614">
        <v>8</v>
      </c>
      <c r="G1614">
        <v>0</v>
      </c>
      <c r="H1614">
        <v>0</v>
      </c>
      <c r="I1614">
        <v>0</v>
      </c>
      <c r="J1614">
        <v>0</v>
      </c>
      <c r="K1614">
        <v>24</v>
      </c>
      <c r="L1614" s="89">
        <v>0</v>
      </c>
    </row>
    <row r="1615" spans="1:12">
      <c r="A1615" s="74" t="s">
        <v>177</v>
      </c>
      <c r="B1615" s="75" t="s">
        <v>213</v>
      </c>
      <c r="C1615" t="str">
        <f>A1615&amp;B1615</f>
        <v>Wintringham Primary Academy2021/2022</v>
      </c>
      <c r="D1615">
        <v>7</v>
      </c>
      <c r="E1615">
        <v>9</v>
      </c>
      <c r="F1615">
        <v>8</v>
      </c>
      <c r="G1615">
        <v>10</v>
      </c>
      <c r="H1615">
        <v>1</v>
      </c>
      <c r="I1615">
        <v>0</v>
      </c>
      <c r="J1615">
        <v>0</v>
      </c>
      <c r="K1615">
        <v>35</v>
      </c>
      <c r="L1615" s="89">
        <v>0</v>
      </c>
    </row>
    <row r="1616" spans="1:12">
      <c r="A1616" s="101" t="s">
        <v>177</v>
      </c>
      <c r="B1616" s="76" t="s">
        <v>214</v>
      </c>
      <c r="C1616" t="str">
        <f>A1616&amp;B1616</f>
        <v>Wintringham Primary Academy2022/2023</v>
      </c>
      <c r="D1616">
        <v>14</v>
      </c>
      <c r="E1616">
        <v>10</v>
      </c>
      <c r="F1616">
        <v>13</v>
      </c>
      <c r="G1616">
        <v>12</v>
      </c>
      <c r="H1616">
        <v>12</v>
      </c>
      <c r="I1616">
        <v>11</v>
      </c>
      <c r="J1616">
        <v>3</v>
      </c>
      <c r="K1616">
        <v>75</v>
      </c>
      <c r="L1616" s="90">
        <v>30</v>
      </c>
    </row>
    <row r="1617" spans="1:12">
      <c r="A1617" s="102" t="s">
        <v>177</v>
      </c>
      <c r="B1617" s="77" t="s">
        <v>215</v>
      </c>
      <c r="C1617" t="str">
        <f>A1617&amp;B1617</f>
        <v>Wintringham Primary Academy2023/2024</v>
      </c>
      <c r="D1617">
        <v>25</v>
      </c>
      <c r="E1617">
        <v>18</v>
      </c>
      <c r="F1617">
        <v>10</v>
      </c>
      <c r="G1617">
        <v>13</v>
      </c>
      <c r="H1617">
        <v>12</v>
      </c>
      <c r="I1617">
        <v>15</v>
      </c>
      <c r="J1617">
        <v>11</v>
      </c>
      <c r="K1617">
        <v>104</v>
      </c>
      <c r="L1617" s="91">
        <v>30</v>
      </c>
    </row>
    <row r="1618" spans="1:12">
      <c r="A1618" s="102" t="s">
        <v>177</v>
      </c>
      <c r="B1618" s="77" t="s">
        <v>245</v>
      </c>
      <c r="C1618" t="str">
        <f>A1618&amp;B1618</f>
        <v>Wintringham Primary Academy2024/2025</v>
      </c>
      <c r="D1618">
        <v>39</v>
      </c>
      <c r="E1618">
        <v>25</v>
      </c>
      <c r="F1618">
        <v>24</v>
      </c>
      <c r="G1618">
        <v>10</v>
      </c>
      <c r="H1618">
        <v>13</v>
      </c>
      <c r="I1618">
        <v>17</v>
      </c>
      <c r="J1618">
        <v>19</v>
      </c>
      <c r="K1618">
        <v>147</v>
      </c>
      <c r="L1618" s="113">
        <v>90</v>
      </c>
    </row>
    <row r="1619" spans="1:12">
      <c r="A1619" s="103" t="s">
        <v>177</v>
      </c>
      <c r="B1619" s="77" t="s">
        <v>255</v>
      </c>
      <c r="C1619" t="str">
        <f>A1619&amp;B1619</f>
        <v>Wintringham Primary Academy2025/2026</v>
      </c>
      <c r="D1619">
        <v>61</v>
      </c>
      <c r="E1619">
        <v>45</v>
      </c>
      <c r="F1619">
        <v>27</v>
      </c>
      <c r="G1619">
        <v>27</v>
      </c>
      <c r="H1619">
        <v>13</v>
      </c>
      <c r="I1619">
        <v>13</v>
      </c>
      <c r="J1619">
        <v>19</v>
      </c>
      <c r="K1619">
        <v>205</v>
      </c>
      <c r="L1619" s="113">
        <v>90</v>
      </c>
    </row>
    <row r="1620" spans="1:12">
      <c r="A1620" s="104" t="s">
        <v>177</v>
      </c>
      <c r="B1620" s="78" t="s">
        <v>256</v>
      </c>
      <c r="C1620" t="str">
        <f>A1620&amp;B1620</f>
        <v>Wintringham Primary Academy2026/2027</v>
      </c>
      <c r="D1620">
        <v>78</v>
      </c>
      <c r="E1620">
        <v>69</v>
      </c>
      <c r="F1620">
        <v>51</v>
      </c>
      <c r="G1620">
        <v>32</v>
      </c>
      <c r="H1620">
        <v>32</v>
      </c>
      <c r="I1620">
        <v>19</v>
      </c>
      <c r="J1620">
        <v>17</v>
      </c>
      <c r="K1620" s="112">
        <v>298</v>
      </c>
      <c r="L1620" s="113">
        <v>90</v>
      </c>
    </row>
    <row r="1621" spans="1:12" ht="15.75" thickBot="1">
      <c r="A1621" s="105" t="s">
        <v>177</v>
      </c>
      <c r="B1621" s="79" t="s">
        <v>266</v>
      </c>
      <c r="C1621" t="str">
        <f>A1621&amp;B1621</f>
        <v>Wintringham Primary Academy2027/2028</v>
      </c>
      <c r="D1621">
        <v>105</v>
      </c>
      <c r="E1621">
        <v>86</v>
      </c>
      <c r="F1621">
        <v>75</v>
      </c>
      <c r="G1621">
        <v>56</v>
      </c>
      <c r="H1621">
        <v>37</v>
      </c>
      <c r="I1621">
        <v>38</v>
      </c>
      <c r="J1621">
        <v>23</v>
      </c>
      <c r="K1621">
        <v>420</v>
      </c>
      <c r="L1621" s="114">
        <v>90</v>
      </c>
    </row>
    <row r="1622" spans="1:12" ht="15.75" thickTop="1">
      <c r="A1622" s="72" t="s">
        <v>178</v>
      </c>
      <c r="B1622" s="73" t="s">
        <v>211</v>
      </c>
      <c r="C1622" t="str">
        <f>A1622&amp;B1622</f>
        <v>Bar Hill Community Primary School2019/2020</v>
      </c>
      <c r="D1622">
        <v>36</v>
      </c>
      <c r="E1622">
        <v>41</v>
      </c>
      <c r="F1622">
        <v>53</v>
      </c>
      <c r="G1622">
        <v>37</v>
      </c>
      <c r="H1622">
        <v>39</v>
      </c>
      <c r="I1622">
        <v>39</v>
      </c>
      <c r="J1622">
        <v>31</v>
      </c>
      <c r="K1622">
        <v>276</v>
      </c>
      <c r="L1622" s="88">
        <v>0</v>
      </c>
    </row>
    <row r="1623" spans="1:12">
      <c r="A1623" s="74" t="s">
        <v>178</v>
      </c>
      <c r="B1623" s="75" t="s">
        <v>212</v>
      </c>
      <c r="C1623" t="str">
        <f>A1623&amp;B1623</f>
        <v>Bar Hill Community Primary School2020/2021</v>
      </c>
      <c r="D1623">
        <v>54</v>
      </c>
      <c r="E1623">
        <v>35</v>
      </c>
      <c r="F1623">
        <v>41</v>
      </c>
      <c r="G1623">
        <v>52</v>
      </c>
      <c r="H1623">
        <v>35</v>
      </c>
      <c r="I1623">
        <v>37</v>
      </c>
      <c r="J1623">
        <v>39</v>
      </c>
      <c r="K1623">
        <v>293</v>
      </c>
      <c r="L1623" s="89">
        <v>0</v>
      </c>
    </row>
    <row r="1624" spans="1:12">
      <c r="A1624" s="74" t="s">
        <v>178</v>
      </c>
      <c r="B1624" s="75" t="s">
        <v>213</v>
      </c>
      <c r="C1624" t="str">
        <f>A1624&amp;B1624</f>
        <v>Bar Hill Community Primary School2021/2022</v>
      </c>
      <c r="D1624">
        <v>29</v>
      </c>
      <c r="E1624">
        <v>53</v>
      </c>
      <c r="F1624">
        <v>31</v>
      </c>
      <c r="G1624">
        <v>40</v>
      </c>
      <c r="H1624">
        <v>50</v>
      </c>
      <c r="I1624">
        <v>36</v>
      </c>
      <c r="J1624">
        <v>38</v>
      </c>
      <c r="K1624">
        <v>277</v>
      </c>
      <c r="L1624" s="89">
        <v>0</v>
      </c>
    </row>
    <row r="1625" spans="1:12">
      <c r="A1625" s="101" t="s">
        <v>178</v>
      </c>
      <c r="B1625" s="76" t="s">
        <v>214</v>
      </c>
      <c r="C1625" t="str">
        <f>A1625&amp;B1625</f>
        <v>Bar Hill Community Primary School2022/2023</v>
      </c>
      <c r="D1625">
        <v>34</v>
      </c>
      <c r="E1625">
        <v>30</v>
      </c>
      <c r="F1625">
        <v>56</v>
      </c>
      <c r="G1625">
        <v>27</v>
      </c>
      <c r="H1625">
        <v>43</v>
      </c>
      <c r="I1625">
        <v>51</v>
      </c>
      <c r="J1625">
        <v>37</v>
      </c>
      <c r="K1625">
        <v>278</v>
      </c>
      <c r="L1625" s="90">
        <v>60</v>
      </c>
    </row>
    <row r="1626" spans="1:12">
      <c r="A1626" s="102" t="s">
        <v>178</v>
      </c>
      <c r="B1626" s="77" t="s">
        <v>215</v>
      </c>
      <c r="C1626" t="str">
        <f>A1626&amp;B1626</f>
        <v>Bar Hill Community Primary School2023/2024</v>
      </c>
      <c r="D1626">
        <v>37</v>
      </c>
      <c r="E1626">
        <v>34</v>
      </c>
      <c r="F1626">
        <v>30</v>
      </c>
      <c r="G1626">
        <v>53</v>
      </c>
      <c r="H1626">
        <v>28</v>
      </c>
      <c r="I1626">
        <v>44</v>
      </c>
      <c r="J1626">
        <v>52</v>
      </c>
      <c r="K1626">
        <v>278</v>
      </c>
      <c r="L1626" s="91">
        <v>60</v>
      </c>
    </row>
    <row r="1627" spans="1:12">
      <c r="A1627" s="102" t="s">
        <v>178</v>
      </c>
      <c r="B1627" s="77" t="s">
        <v>245</v>
      </c>
      <c r="C1627" t="str">
        <f>A1627&amp;B1627</f>
        <v>Bar Hill Community Primary School2024/2025</v>
      </c>
      <c r="D1627">
        <v>44</v>
      </c>
      <c r="E1627">
        <v>37</v>
      </c>
      <c r="F1627">
        <v>34</v>
      </c>
      <c r="G1627">
        <v>27</v>
      </c>
      <c r="H1627">
        <v>54</v>
      </c>
      <c r="I1627">
        <v>29</v>
      </c>
      <c r="J1627">
        <v>45</v>
      </c>
      <c r="K1627">
        <v>270</v>
      </c>
      <c r="L1627" s="91">
        <v>60</v>
      </c>
    </row>
    <row r="1628" spans="1:12">
      <c r="A1628" s="103" t="s">
        <v>178</v>
      </c>
      <c r="B1628" s="77" t="s">
        <v>255</v>
      </c>
      <c r="C1628" t="str">
        <f>A1628&amp;B1628</f>
        <v>Bar Hill Community Primary School2025/2026</v>
      </c>
      <c r="D1628">
        <v>35</v>
      </c>
      <c r="E1628">
        <v>44</v>
      </c>
      <c r="F1628">
        <v>37</v>
      </c>
      <c r="G1628">
        <v>31</v>
      </c>
      <c r="H1628">
        <v>28</v>
      </c>
      <c r="I1628">
        <v>55</v>
      </c>
      <c r="J1628">
        <v>30</v>
      </c>
      <c r="K1628">
        <v>260</v>
      </c>
      <c r="L1628" s="91">
        <v>60</v>
      </c>
    </row>
    <row r="1629" spans="1:12">
      <c r="A1629" s="104" t="s">
        <v>178</v>
      </c>
      <c r="B1629" s="78" t="s">
        <v>256</v>
      </c>
      <c r="C1629" t="str">
        <f>A1629&amp;B1629</f>
        <v>Bar Hill Community Primary School2026/2027</v>
      </c>
      <c r="D1629">
        <v>40</v>
      </c>
      <c r="E1629">
        <v>35</v>
      </c>
      <c r="F1629">
        <v>44</v>
      </c>
      <c r="G1629">
        <v>34</v>
      </c>
      <c r="H1629">
        <v>32</v>
      </c>
      <c r="I1629">
        <v>29</v>
      </c>
      <c r="J1629">
        <v>56</v>
      </c>
      <c r="K1629">
        <v>270</v>
      </c>
      <c r="L1629" s="91">
        <v>60</v>
      </c>
    </row>
    <row r="1630" spans="1:12" ht="15.75" thickBot="1">
      <c r="A1630" s="105" t="s">
        <v>178</v>
      </c>
      <c r="B1630" s="79" t="s">
        <v>266</v>
      </c>
      <c r="C1630" t="str">
        <f>A1630&amp;B1630</f>
        <v>Bar Hill Community Primary School2027/2028</v>
      </c>
      <c r="D1630">
        <v>39</v>
      </c>
      <c r="E1630">
        <v>40</v>
      </c>
      <c r="F1630">
        <v>35</v>
      </c>
      <c r="G1630">
        <v>41</v>
      </c>
      <c r="H1630">
        <v>35</v>
      </c>
      <c r="I1630">
        <v>33</v>
      </c>
      <c r="J1630">
        <v>30</v>
      </c>
      <c r="K1630">
        <v>253</v>
      </c>
      <c r="L1630" s="92">
        <v>60</v>
      </c>
    </row>
    <row r="1631" spans="1:12" ht="15.75" thickTop="1">
      <c r="A1631" s="72" t="s">
        <v>179</v>
      </c>
      <c r="B1631" s="73" t="s">
        <v>211</v>
      </c>
      <c r="C1631" t="str">
        <f>A1631&amp;B1631</f>
        <v>Dry Drayton CofE (C) Primary School2019/2020</v>
      </c>
      <c r="D1631">
        <v>6</v>
      </c>
      <c r="E1631">
        <v>6</v>
      </c>
      <c r="F1631">
        <v>9</v>
      </c>
      <c r="G1631">
        <v>6</v>
      </c>
      <c r="H1631">
        <v>7</v>
      </c>
      <c r="I1631">
        <v>3</v>
      </c>
      <c r="J1631">
        <v>4</v>
      </c>
      <c r="K1631">
        <v>41</v>
      </c>
      <c r="L1631" s="88">
        <v>0</v>
      </c>
    </row>
    <row r="1632" spans="1:12">
      <c r="A1632" s="74" t="s">
        <v>179</v>
      </c>
      <c r="B1632" s="75" t="s">
        <v>212</v>
      </c>
      <c r="C1632" t="str">
        <f>A1632&amp;B1632</f>
        <v>Dry Drayton CofE (C) Primary School2020/2021</v>
      </c>
      <c r="D1632">
        <v>12</v>
      </c>
      <c r="E1632">
        <v>7</v>
      </c>
      <c r="F1632">
        <v>10</v>
      </c>
      <c r="G1632">
        <v>9</v>
      </c>
      <c r="H1632">
        <v>8</v>
      </c>
      <c r="I1632">
        <v>7</v>
      </c>
      <c r="J1632">
        <v>4</v>
      </c>
      <c r="K1632">
        <v>57</v>
      </c>
      <c r="L1632" s="89">
        <v>0</v>
      </c>
    </row>
    <row r="1633" spans="1:12">
      <c r="A1633" s="74" t="s">
        <v>179</v>
      </c>
      <c r="B1633" s="75" t="s">
        <v>213</v>
      </c>
      <c r="C1633" t="str">
        <f>A1633&amp;B1633</f>
        <v>Dry Drayton CofE (C) Primary School2021/2022</v>
      </c>
      <c r="D1633">
        <v>6</v>
      </c>
      <c r="E1633">
        <v>14</v>
      </c>
      <c r="F1633">
        <v>6</v>
      </c>
      <c r="G1633">
        <v>7</v>
      </c>
      <c r="H1633">
        <v>10</v>
      </c>
      <c r="I1633">
        <v>8</v>
      </c>
      <c r="J1633">
        <v>6</v>
      </c>
      <c r="K1633">
        <v>57</v>
      </c>
      <c r="L1633" s="89">
        <v>0</v>
      </c>
    </row>
    <row r="1634" spans="1:12">
      <c r="A1634" s="101" t="s">
        <v>179</v>
      </c>
      <c r="B1634" s="76" t="s">
        <v>214</v>
      </c>
      <c r="C1634" t="str">
        <f>A1634&amp;B1634</f>
        <v>Dry Drayton CofE (C) Primary School2022/2023</v>
      </c>
      <c r="D1634">
        <v>12</v>
      </c>
      <c r="E1634">
        <v>7</v>
      </c>
      <c r="F1634">
        <v>15</v>
      </c>
      <c r="G1634">
        <v>6</v>
      </c>
      <c r="H1634">
        <v>7</v>
      </c>
      <c r="I1634">
        <v>11</v>
      </c>
      <c r="J1634">
        <v>11</v>
      </c>
      <c r="K1634">
        <v>69</v>
      </c>
      <c r="L1634" s="90">
        <v>10</v>
      </c>
    </row>
    <row r="1635" spans="1:12">
      <c r="A1635" s="102" t="s">
        <v>179</v>
      </c>
      <c r="B1635" s="77" t="s">
        <v>215</v>
      </c>
      <c r="C1635" t="str">
        <f>A1635&amp;B1635</f>
        <v>Dry Drayton CofE (C) Primary School2023/2024</v>
      </c>
      <c r="D1635">
        <v>10</v>
      </c>
      <c r="E1635">
        <v>13</v>
      </c>
      <c r="F1635">
        <v>8</v>
      </c>
      <c r="G1635">
        <v>14</v>
      </c>
      <c r="H1635">
        <v>7</v>
      </c>
      <c r="I1635">
        <v>8</v>
      </c>
      <c r="J1635">
        <v>12</v>
      </c>
      <c r="K1635">
        <v>72</v>
      </c>
      <c r="L1635" s="91">
        <v>10</v>
      </c>
    </row>
    <row r="1636" spans="1:12">
      <c r="A1636" s="102" t="s">
        <v>179</v>
      </c>
      <c r="B1636" s="77" t="s">
        <v>245</v>
      </c>
      <c r="C1636" t="str">
        <f>A1636&amp;B1636</f>
        <v>Dry Drayton CofE (C) Primary School2024/2025</v>
      </c>
      <c r="D1636">
        <v>6</v>
      </c>
      <c r="E1636">
        <v>11</v>
      </c>
      <c r="F1636">
        <v>14</v>
      </c>
      <c r="G1636">
        <v>7</v>
      </c>
      <c r="H1636">
        <v>15</v>
      </c>
      <c r="I1636">
        <v>8</v>
      </c>
      <c r="J1636">
        <v>9</v>
      </c>
      <c r="K1636">
        <v>70</v>
      </c>
      <c r="L1636" s="91">
        <v>10</v>
      </c>
    </row>
    <row r="1637" spans="1:12">
      <c r="A1637" s="103" t="s">
        <v>179</v>
      </c>
      <c r="B1637" s="77" t="s">
        <v>255</v>
      </c>
      <c r="C1637" t="str">
        <f>A1637&amp;B1637</f>
        <v>Dry Drayton CofE (C) Primary School2025/2026</v>
      </c>
      <c r="D1637">
        <v>6</v>
      </c>
      <c r="E1637">
        <v>7</v>
      </c>
      <c r="F1637">
        <v>12</v>
      </c>
      <c r="G1637">
        <v>13</v>
      </c>
      <c r="H1637">
        <v>8</v>
      </c>
      <c r="I1637">
        <v>16</v>
      </c>
      <c r="J1637">
        <v>9</v>
      </c>
      <c r="K1637">
        <v>71</v>
      </c>
      <c r="L1637" s="91">
        <v>10</v>
      </c>
    </row>
    <row r="1638" spans="1:12">
      <c r="A1638" s="104" t="s">
        <v>179</v>
      </c>
      <c r="B1638" s="78" t="s">
        <v>256</v>
      </c>
      <c r="C1638" t="str">
        <f>A1638&amp;B1638</f>
        <v>Dry Drayton CofE (C) Primary School2026/2027</v>
      </c>
      <c r="D1638">
        <v>7</v>
      </c>
      <c r="E1638">
        <v>7</v>
      </c>
      <c r="F1638">
        <v>8</v>
      </c>
      <c r="G1638">
        <v>11</v>
      </c>
      <c r="H1638">
        <v>14</v>
      </c>
      <c r="I1638">
        <v>9</v>
      </c>
      <c r="J1638">
        <v>17</v>
      </c>
      <c r="K1638">
        <v>73</v>
      </c>
      <c r="L1638" s="91">
        <v>10</v>
      </c>
    </row>
    <row r="1639" spans="1:12" ht="15.75" thickBot="1">
      <c r="A1639" s="105" t="s">
        <v>179</v>
      </c>
      <c r="B1639" s="79" t="s">
        <v>266</v>
      </c>
      <c r="C1639" t="str">
        <f>A1639&amp;B1639</f>
        <v>Dry Drayton CofE (C) Primary School2027/2028</v>
      </c>
      <c r="D1639">
        <v>6</v>
      </c>
      <c r="E1639">
        <v>8</v>
      </c>
      <c r="F1639">
        <v>8</v>
      </c>
      <c r="G1639">
        <v>7</v>
      </c>
      <c r="H1639">
        <v>12</v>
      </c>
      <c r="I1639">
        <v>15</v>
      </c>
      <c r="J1639">
        <v>10</v>
      </c>
      <c r="K1639">
        <v>66</v>
      </c>
      <c r="L1639" s="92">
        <v>10</v>
      </c>
    </row>
    <row r="1640" spans="1:12" ht="15.75" thickTop="1">
      <c r="A1640" s="72" t="s">
        <v>180</v>
      </c>
      <c r="B1640" s="73" t="s">
        <v>211</v>
      </c>
      <c r="C1640" t="str">
        <f>A1640&amp;B1640</f>
        <v>Hatton Park Primary School2019/2020</v>
      </c>
      <c r="D1640">
        <v>54</v>
      </c>
      <c r="E1640">
        <v>51</v>
      </c>
      <c r="F1640">
        <v>40</v>
      </c>
      <c r="G1640">
        <v>50</v>
      </c>
      <c r="H1640">
        <v>48</v>
      </c>
      <c r="I1640">
        <v>42</v>
      </c>
      <c r="J1640">
        <v>32</v>
      </c>
      <c r="K1640">
        <v>317</v>
      </c>
      <c r="L1640" s="88">
        <v>0</v>
      </c>
    </row>
    <row r="1641" spans="1:12">
      <c r="A1641" s="74" t="s">
        <v>180</v>
      </c>
      <c r="B1641" s="75" t="s">
        <v>212</v>
      </c>
      <c r="C1641" t="str">
        <f>A1641&amp;B1641</f>
        <v>Hatton Park Primary School2020/2021</v>
      </c>
      <c r="D1641">
        <v>59</v>
      </c>
      <c r="E1641">
        <v>55</v>
      </c>
      <c r="F1641">
        <v>48</v>
      </c>
      <c r="G1641">
        <v>41</v>
      </c>
      <c r="H1641">
        <v>52</v>
      </c>
      <c r="I1641">
        <v>46</v>
      </c>
      <c r="J1641">
        <v>43</v>
      </c>
      <c r="K1641">
        <v>344</v>
      </c>
      <c r="L1641" s="89">
        <v>0</v>
      </c>
    </row>
    <row r="1642" spans="1:12">
      <c r="A1642" s="74" t="s">
        <v>180</v>
      </c>
      <c r="B1642" s="75" t="s">
        <v>213</v>
      </c>
      <c r="C1642" t="str">
        <f>A1642&amp;B1642</f>
        <v>Hatton Park Primary School2021/2022</v>
      </c>
      <c r="D1642">
        <v>51</v>
      </c>
      <c r="E1642">
        <v>59</v>
      </c>
      <c r="F1642">
        <v>57</v>
      </c>
      <c r="G1642">
        <v>53</v>
      </c>
      <c r="H1642">
        <v>42</v>
      </c>
      <c r="I1642">
        <v>52</v>
      </c>
      <c r="J1642">
        <v>48</v>
      </c>
      <c r="K1642">
        <v>362</v>
      </c>
      <c r="L1642" s="89">
        <v>0</v>
      </c>
    </row>
    <row r="1643" spans="1:12">
      <c r="A1643" s="101" t="s">
        <v>180</v>
      </c>
      <c r="B1643" s="76" t="s">
        <v>214</v>
      </c>
      <c r="C1643" t="str">
        <f>A1643&amp;B1643</f>
        <v>Hatton Park Primary School2022/2023</v>
      </c>
      <c r="D1643">
        <v>51</v>
      </c>
      <c r="E1643">
        <v>58</v>
      </c>
      <c r="F1643">
        <v>60</v>
      </c>
      <c r="G1643">
        <v>60</v>
      </c>
      <c r="H1643">
        <v>57</v>
      </c>
      <c r="I1643">
        <v>50</v>
      </c>
      <c r="J1643">
        <v>58</v>
      </c>
      <c r="K1643">
        <v>394</v>
      </c>
      <c r="L1643" s="90">
        <v>30</v>
      </c>
    </row>
    <row r="1644" spans="1:12">
      <c r="A1644" s="102" t="s">
        <v>180</v>
      </c>
      <c r="B1644" s="77" t="s">
        <v>215</v>
      </c>
      <c r="C1644" t="str">
        <f>A1644&amp;B1644</f>
        <v>Hatton Park Primary School2023/2024</v>
      </c>
      <c r="D1644">
        <v>52</v>
      </c>
      <c r="E1644">
        <v>55</v>
      </c>
      <c r="F1644">
        <v>59</v>
      </c>
      <c r="G1644">
        <v>63</v>
      </c>
      <c r="H1644">
        <v>63</v>
      </c>
      <c r="I1644">
        <v>61</v>
      </c>
      <c r="J1644">
        <v>54</v>
      </c>
      <c r="K1644">
        <v>407</v>
      </c>
      <c r="L1644" s="91">
        <v>30</v>
      </c>
    </row>
    <row r="1645" spans="1:12">
      <c r="A1645" s="102" t="s">
        <v>180</v>
      </c>
      <c r="B1645" s="77" t="s">
        <v>245</v>
      </c>
      <c r="C1645" t="str">
        <f>A1645&amp;B1645</f>
        <v>Hatton Park Primary School2024/2025</v>
      </c>
      <c r="D1645">
        <v>48</v>
      </c>
      <c r="E1645">
        <v>56</v>
      </c>
      <c r="F1645">
        <v>56</v>
      </c>
      <c r="G1645">
        <v>62</v>
      </c>
      <c r="H1645">
        <v>66</v>
      </c>
      <c r="I1645">
        <v>67</v>
      </c>
      <c r="J1645">
        <v>65</v>
      </c>
      <c r="K1645">
        <v>420</v>
      </c>
      <c r="L1645" s="91">
        <v>30</v>
      </c>
    </row>
    <row r="1646" spans="1:12">
      <c r="A1646" s="103" t="s">
        <v>180</v>
      </c>
      <c r="B1646" s="77" t="s">
        <v>255</v>
      </c>
      <c r="C1646" t="str">
        <f>A1646&amp;B1646</f>
        <v>Hatton Park Primary School2025/2026</v>
      </c>
      <c r="D1646">
        <v>50</v>
      </c>
      <c r="E1646">
        <v>52</v>
      </c>
      <c r="F1646">
        <v>57</v>
      </c>
      <c r="G1646">
        <v>59</v>
      </c>
      <c r="H1646">
        <v>65</v>
      </c>
      <c r="I1646">
        <v>70</v>
      </c>
      <c r="J1646">
        <v>71</v>
      </c>
      <c r="K1646">
        <v>424</v>
      </c>
      <c r="L1646" s="91">
        <v>30</v>
      </c>
    </row>
    <row r="1647" spans="1:12">
      <c r="A1647" s="104" t="s">
        <v>180</v>
      </c>
      <c r="B1647" s="78" t="s">
        <v>256</v>
      </c>
      <c r="C1647" t="str">
        <f>A1647&amp;B1647</f>
        <v>Hatton Park Primary School2026/2027</v>
      </c>
      <c r="D1647">
        <v>48</v>
      </c>
      <c r="E1647">
        <v>54</v>
      </c>
      <c r="F1647">
        <v>53</v>
      </c>
      <c r="G1647">
        <v>60</v>
      </c>
      <c r="H1647">
        <v>62</v>
      </c>
      <c r="I1647">
        <v>69</v>
      </c>
      <c r="J1647">
        <v>74</v>
      </c>
      <c r="K1647">
        <v>420</v>
      </c>
      <c r="L1647" s="91">
        <v>30</v>
      </c>
    </row>
    <row r="1648" spans="1:12" ht="15.75" thickBot="1">
      <c r="A1648" s="105" t="s">
        <v>180</v>
      </c>
      <c r="B1648" s="79" t="s">
        <v>266</v>
      </c>
      <c r="C1648" t="str">
        <f>A1648&amp;B1648</f>
        <v>Hatton Park Primary School2027/2028</v>
      </c>
      <c r="D1648">
        <v>50</v>
      </c>
      <c r="E1648">
        <v>52</v>
      </c>
      <c r="F1648">
        <v>55</v>
      </c>
      <c r="G1648">
        <v>56</v>
      </c>
      <c r="H1648">
        <v>63</v>
      </c>
      <c r="I1648">
        <v>66</v>
      </c>
      <c r="J1648">
        <v>73</v>
      </c>
      <c r="K1648">
        <v>415</v>
      </c>
      <c r="L1648" s="92">
        <v>30</v>
      </c>
    </row>
    <row r="1649" spans="1:12" ht="15.75" thickTop="1">
      <c r="A1649" s="72" t="s">
        <v>263</v>
      </c>
      <c r="B1649" s="73" t="s">
        <v>211</v>
      </c>
      <c r="C1649" t="str">
        <f>A1649&amp;B1649</f>
        <v>Pathfinder CofE Primary School2019/2020</v>
      </c>
      <c r="D1649">
        <v>26</v>
      </c>
      <c r="E1649">
        <v>31</v>
      </c>
      <c r="F1649">
        <v>28</v>
      </c>
      <c r="G1649">
        <v>26</v>
      </c>
      <c r="H1649">
        <v>25</v>
      </c>
      <c r="I1649">
        <v>26</v>
      </c>
      <c r="J1649">
        <v>27</v>
      </c>
      <c r="K1649">
        <v>189</v>
      </c>
      <c r="L1649" s="88">
        <v>0</v>
      </c>
    </row>
    <row r="1650" spans="1:12">
      <c r="A1650" s="74" t="s">
        <v>263</v>
      </c>
      <c r="B1650" s="75" t="s">
        <v>212</v>
      </c>
      <c r="C1650" t="str">
        <f>A1650&amp;B1650</f>
        <v>Pathfinder CofE Primary School2020/2021</v>
      </c>
      <c r="D1650">
        <v>44</v>
      </c>
      <c r="E1650">
        <v>30</v>
      </c>
      <c r="F1650">
        <v>32</v>
      </c>
      <c r="G1650">
        <v>31</v>
      </c>
      <c r="H1650">
        <v>31</v>
      </c>
      <c r="I1650">
        <v>31</v>
      </c>
      <c r="J1650">
        <v>33</v>
      </c>
      <c r="K1650">
        <v>232</v>
      </c>
      <c r="L1650" s="89">
        <v>0</v>
      </c>
    </row>
    <row r="1651" spans="1:12">
      <c r="A1651" s="74" t="s">
        <v>263</v>
      </c>
      <c r="B1651" s="75" t="s">
        <v>213</v>
      </c>
      <c r="C1651" t="str">
        <f>A1651&amp;B1651</f>
        <v>Pathfinder CofE Primary School2021/2022</v>
      </c>
      <c r="D1651">
        <v>53</v>
      </c>
      <c r="E1651">
        <v>48</v>
      </c>
      <c r="F1651">
        <v>40</v>
      </c>
      <c r="G1651">
        <v>42</v>
      </c>
      <c r="H1651">
        <v>42</v>
      </c>
      <c r="I1651">
        <v>41</v>
      </c>
      <c r="J1651">
        <v>42</v>
      </c>
      <c r="K1651">
        <v>308</v>
      </c>
      <c r="L1651" s="89">
        <v>0</v>
      </c>
    </row>
    <row r="1652" spans="1:12">
      <c r="A1652" s="101" t="s">
        <v>263</v>
      </c>
      <c r="B1652" s="76" t="s">
        <v>214</v>
      </c>
      <c r="C1652" t="str">
        <f>A1652&amp;B1652</f>
        <v>Pathfinder CofE Primary School2022/2023</v>
      </c>
      <c r="D1652">
        <v>70</v>
      </c>
      <c r="E1652">
        <v>56</v>
      </c>
      <c r="F1652">
        <v>54</v>
      </c>
      <c r="G1652">
        <v>47</v>
      </c>
      <c r="H1652">
        <v>44</v>
      </c>
      <c r="I1652">
        <v>39</v>
      </c>
      <c r="J1652">
        <v>45</v>
      </c>
      <c r="K1652">
        <v>355</v>
      </c>
      <c r="L1652" s="90">
        <v>60</v>
      </c>
    </row>
    <row r="1653" spans="1:12">
      <c r="A1653" s="102" t="s">
        <v>263</v>
      </c>
      <c r="B1653" s="77" t="s">
        <v>215</v>
      </c>
      <c r="C1653" t="str">
        <f>A1653&amp;B1653</f>
        <v>Pathfinder CofE Primary School2023/2024</v>
      </c>
      <c r="D1653">
        <v>70</v>
      </c>
      <c r="E1653">
        <v>76</v>
      </c>
      <c r="F1653">
        <v>60</v>
      </c>
      <c r="G1653">
        <v>58</v>
      </c>
      <c r="H1653">
        <v>51</v>
      </c>
      <c r="I1653">
        <v>48</v>
      </c>
      <c r="J1653">
        <v>43</v>
      </c>
      <c r="K1653">
        <v>406</v>
      </c>
      <c r="L1653" s="91">
        <v>60</v>
      </c>
    </row>
    <row r="1654" spans="1:12">
      <c r="A1654" s="102" t="s">
        <v>263</v>
      </c>
      <c r="B1654" s="77" t="s">
        <v>245</v>
      </c>
      <c r="C1654" t="str">
        <f>A1654&amp;B1654</f>
        <v>Pathfinder CofE Primary School2024/2025</v>
      </c>
      <c r="D1654">
        <v>98</v>
      </c>
      <c r="E1654">
        <v>74</v>
      </c>
      <c r="F1654">
        <v>79</v>
      </c>
      <c r="G1654">
        <v>63</v>
      </c>
      <c r="H1654">
        <v>61</v>
      </c>
      <c r="I1654">
        <v>54</v>
      </c>
      <c r="J1654">
        <v>51</v>
      </c>
      <c r="K1654">
        <v>480</v>
      </c>
      <c r="L1654" s="91">
        <v>60</v>
      </c>
    </row>
    <row r="1655" spans="1:12">
      <c r="A1655" s="103" t="s">
        <v>263</v>
      </c>
      <c r="B1655" s="77" t="s">
        <v>255</v>
      </c>
      <c r="C1655" t="str">
        <f>A1655&amp;B1655</f>
        <v>Pathfinder CofE Primary School2025/2026</v>
      </c>
      <c r="D1655">
        <v>105</v>
      </c>
      <c r="E1655">
        <v>102</v>
      </c>
      <c r="F1655">
        <v>77</v>
      </c>
      <c r="G1655">
        <v>82</v>
      </c>
      <c r="H1655">
        <v>66</v>
      </c>
      <c r="I1655">
        <v>64</v>
      </c>
      <c r="J1655">
        <v>57</v>
      </c>
      <c r="K1655">
        <v>553</v>
      </c>
      <c r="L1655" s="91">
        <v>60</v>
      </c>
    </row>
    <row r="1656" spans="1:12">
      <c r="A1656" s="104" t="s">
        <v>263</v>
      </c>
      <c r="B1656" s="78" t="s">
        <v>256</v>
      </c>
      <c r="C1656" t="str">
        <f>A1656&amp;B1656</f>
        <v>Pathfinder CofE Primary School2026/2027</v>
      </c>
      <c r="D1656">
        <v>107</v>
      </c>
      <c r="E1656">
        <v>113</v>
      </c>
      <c r="F1656">
        <v>108</v>
      </c>
      <c r="G1656">
        <v>83</v>
      </c>
      <c r="H1656">
        <v>88</v>
      </c>
      <c r="I1656">
        <v>72</v>
      </c>
      <c r="J1656">
        <v>70</v>
      </c>
      <c r="K1656">
        <v>641</v>
      </c>
      <c r="L1656" s="91">
        <v>60</v>
      </c>
    </row>
    <row r="1657" spans="1:12" ht="15.75" thickBot="1">
      <c r="A1657" s="105" t="s">
        <v>263</v>
      </c>
      <c r="B1657" s="79" t="s">
        <v>266</v>
      </c>
      <c r="C1657" t="str">
        <f>A1657&amp;B1657</f>
        <v>Pathfinder CofE Primary School2027/2028</v>
      </c>
      <c r="D1657">
        <v>137</v>
      </c>
      <c r="E1657">
        <v>115</v>
      </c>
      <c r="F1657">
        <v>119</v>
      </c>
      <c r="G1657">
        <v>114</v>
      </c>
      <c r="H1657">
        <v>89</v>
      </c>
      <c r="I1657">
        <v>94</v>
      </c>
      <c r="J1657">
        <v>78</v>
      </c>
      <c r="K1657">
        <v>746</v>
      </c>
      <c r="L1657" s="92">
        <v>60</v>
      </c>
    </row>
    <row r="1658" spans="1:12" ht="15.75" thickTop="1">
      <c r="A1658" s="72" t="s">
        <v>181</v>
      </c>
      <c r="B1658" s="73" t="s">
        <v>211</v>
      </c>
      <c r="C1658" t="str">
        <f>A1658&amp;B1658</f>
        <v>Elsworth CofE VA Primary School2019/2020</v>
      </c>
      <c r="D1658">
        <v>18</v>
      </c>
      <c r="E1658">
        <v>21</v>
      </c>
      <c r="F1658">
        <v>15</v>
      </c>
      <c r="G1658">
        <v>15</v>
      </c>
      <c r="H1658">
        <v>18</v>
      </c>
      <c r="I1658">
        <v>20</v>
      </c>
      <c r="J1658">
        <v>18</v>
      </c>
      <c r="K1658">
        <v>125</v>
      </c>
      <c r="L1658" s="88">
        <v>0</v>
      </c>
    </row>
    <row r="1659" spans="1:12">
      <c r="A1659" s="74" t="s">
        <v>181</v>
      </c>
      <c r="B1659" s="75" t="s">
        <v>212</v>
      </c>
      <c r="C1659" t="str">
        <f>A1659&amp;B1659</f>
        <v>Elsworth CofE VA Primary School2020/2021</v>
      </c>
      <c r="D1659">
        <v>18</v>
      </c>
      <c r="E1659">
        <v>17</v>
      </c>
      <c r="F1659">
        <v>21</v>
      </c>
      <c r="G1659">
        <v>17</v>
      </c>
      <c r="H1659">
        <v>14</v>
      </c>
      <c r="I1659">
        <v>17</v>
      </c>
      <c r="J1659">
        <v>18</v>
      </c>
      <c r="K1659">
        <v>122</v>
      </c>
      <c r="L1659" s="89">
        <v>0</v>
      </c>
    </row>
    <row r="1660" spans="1:12">
      <c r="A1660" s="74" t="s">
        <v>181</v>
      </c>
      <c r="B1660" s="75" t="s">
        <v>213</v>
      </c>
      <c r="C1660" t="str">
        <f>A1660&amp;B1660</f>
        <v>Elsworth CofE VA Primary School2021/2022</v>
      </c>
      <c r="D1660">
        <v>16</v>
      </c>
      <c r="E1660">
        <v>17</v>
      </c>
      <c r="F1660">
        <v>15</v>
      </c>
      <c r="G1660">
        <v>17</v>
      </c>
      <c r="H1660">
        <v>15</v>
      </c>
      <c r="I1660">
        <v>16</v>
      </c>
      <c r="J1660">
        <v>17</v>
      </c>
      <c r="K1660">
        <v>113</v>
      </c>
      <c r="L1660" s="89">
        <v>0</v>
      </c>
    </row>
    <row r="1661" spans="1:12">
      <c r="A1661" s="101" t="s">
        <v>181</v>
      </c>
      <c r="B1661" s="76" t="s">
        <v>214</v>
      </c>
      <c r="C1661" t="str">
        <f>A1661&amp;B1661</f>
        <v>Elsworth CofE VA Primary School2022/2023</v>
      </c>
      <c r="D1661">
        <v>20</v>
      </c>
      <c r="E1661">
        <v>13</v>
      </c>
      <c r="F1661">
        <v>17</v>
      </c>
      <c r="G1661">
        <v>15</v>
      </c>
      <c r="H1661">
        <v>20</v>
      </c>
      <c r="I1661">
        <v>19</v>
      </c>
      <c r="J1661">
        <v>20</v>
      </c>
      <c r="K1661">
        <v>124</v>
      </c>
      <c r="L1661" s="90">
        <v>20</v>
      </c>
    </row>
    <row r="1662" spans="1:12">
      <c r="A1662" s="102" t="s">
        <v>181</v>
      </c>
      <c r="B1662" s="77" t="s">
        <v>215</v>
      </c>
      <c r="C1662" t="str">
        <f>A1662&amp;B1662</f>
        <v>Elsworth CofE VA Primary School2023/2024</v>
      </c>
      <c r="D1662">
        <v>16</v>
      </c>
      <c r="E1662">
        <v>18</v>
      </c>
      <c r="F1662">
        <v>12</v>
      </c>
      <c r="G1662">
        <v>16</v>
      </c>
      <c r="H1662">
        <v>16</v>
      </c>
      <c r="I1662">
        <v>23</v>
      </c>
      <c r="J1662">
        <v>21</v>
      </c>
      <c r="K1662">
        <v>122</v>
      </c>
      <c r="L1662" s="91">
        <v>20</v>
      </c>
    </row>
    <row r="1663" spans="1:12">
      <c r="A1663" s="102" t="s">
        <v>181</v>
      </c>
      <c r="B1663" s="77" t="s">
        <v>245</v>
      </c>
      <c r="C1663" t="str">
        <f>A1663&amp;B1663</f>
        <v>Elsworth CofE VA Primary School2024/2025</v>
      </c>
      <c r="D1663">
        <v>16</v>
      </c>
      <c r="E1663">
        <v>14</v>
      </c>
      <c r="F1663">
        <v>17</v>
      </c>
      <c r="G1663">
        <v>11</v>
      </c>
      <c r="H1663">
        <v>17</v>
      </c>
      <c r="I1663">
        <v>19</v>
      </c>
      <c r="J1663">
        <v>25</v>
      </c>
      <c r="K1663">
        <v>119</v>
      </c>
      <c r="L1663" s="91">
        <v>20</v>
      </c>
    </row>
    <row r="1664" spans="1:12">
      <c r="A1664" s="103" t="s">
        <v>181</v>
      </c>
      <c r="B1664" s="77" t="s">
        <v>255</v>
      </c>
      <c r="C1664" t="str">
        <f>A1664&amp;B1664</f>
        <v>Elsworth CofE VA Primary School2025/2026</v>
      </c>
      <c r="D1664">
        <v>19</v>
      </c>
      <c r="E1664">
        <v>14</v>
      </c>
      <c r="F1664">
        <v>13</v>
      </c>
      <c r="G1664">
        <v>16</v>
      </c>
      <c r="H1664">
        <v>12</v>
      </c>
      <c r="I1664">
        <v>20</v>
      </c>
      <c r="J1664">
        <v>21</v>
      </c>
      <c r="K1664">
        <v>115</v>
      </c>
      <c r="L1664" s="91">
        <v>20</v>
      </c>
    </row>
    <row r="1665" spans="1:12">
      <c r="A1665" s="104" t="s">
        <v>181</v>
      </c>
      <c r="B1665" s="78" t="s">
        <v>256</v>
      </c>
      <c r="C1665" t="str">
        <f>A1665&amp;B1665</f>
        <v>Elsworth CofE VA Primary School2026/2027</v>
      </c>
      <c r="D1665">
        <v>18</v>
      </c>
      <c r="E1665">
        <v>17</v>
      </c>
      <c r="F1665">
        <v>13</v>
      </c>
      <c r="G1665">
        <v>12</v>
      </c>
      <c r="H1665">
        <v>17</v>
      </c>
      <c r="I1665">
        <v>15</v>
      </c>
      <c r="J1665">
        <v>22</v>
      </c>
      <c r="K1665">
        <v>114</v>
      </c>
      <c r="L1665" s="91">
        <v>20</v>
      </c>
    </row>
    <row r="1666" spans="1:12" ht="15.75" thickBot="1">
      <c r="A1666" s="105" t="s">
        <v>181</v>
      </c>
      <c r="B1666" s="79" t="s">
        <v>266</v>
      </c>
      <c r="C1666" t="str">
        <f>A1666&amp;B1666</f>
        <v>Elsworth CofE VA Primary School2027/2028</v>
      </c>
      <c r="D1666">
        <v>17</v>
      </c>
      <c r="E1666">
        <v>16</v>
      </c>
      <c r="F1666">
        <v>16</v>
      </c>
      <c r="G1666">
        <v>12</v>
      </c>
      <c r="H1666">
        <v>13</v>
      </c>
      <c r="I1666">
        <v>20</v>
      </c>
      <c r="J1666">
        <v>17</v>
      </c>
      <c r="K1666">
        <v>111</v>
      </c>
      <c r="L1666" s="92">
        <v>20</v>
      </c>
    </row>
    <row r="1667" spans="1:12" ht="15.75" thickTop="1">
      <c r="A1667" s="72" t="s">
        <v>182</v>
      </c>
      <c r="B1667" s="73" t="s">
        <v>211</v>
      </c>
      <c r="C1667" t="str">
        <f>A1667&amp;B1667</f>
        <v>Pendragon Community Primary School2019/2020</v>
      </c>
      <c r="D1667">
        <v>56</v>
      </c>
      <c r="E1667">
        <v>51</v>
      </c>
      <c r="F1667">
        <v>55</v>
      </c>
      <c r="G1667">
        <v>57</v>
      </c>
      <c r="H1667">
        <v>52</v>
      </c>
      <c r="I1667">
        <v>58</v>
      </c>
      <c r="J1667">
        <v>40</v>
      </c>
      <c r="K1667">
        <v>369</v>
      </c>
      <c r="L1667" s="88">
        <v>0</v>
      </c>
    </row>
    <row r="1668" spans="1:12">
      <c r="A1668" s="74" t="s">
        <v>182</v>
      </c>
      <c r="B1668" s="75" t="s">
        <v>212</v>
      </c>
      <c r="C1668" t="str">
        <f>A1668&amp;B1668</f>
        <v>Pendragon Community Primary School2020/2021</v>
      </c>
      <c r="D1668">
        <v>59</v>
      </c>
      <c r="E1668">
        <v>54</v>
      </c>
      <c r="F1668">
        <v>50</v>
      </c>
      <c r="G1668">
        <v>52</v>
      </c>
      <c r="H1668">
        <v>57</v>
      </c>
      <c r="I1668">
        <v>51</v>
      </c>
      <c r="J1668">
        <v>61</v>
      </c>
      <c r="K1668">
        <v>384</v>
      </c>
      <c r="L1668" s="89">
        <v>0</v>
      </c>
    </row>
    <row r="1669" spans="1:12">
      <c r="A1669" s="74" t="s">
        <v>182</v>
      </c>
      <c r="B1669" s="75" t="s">
        <v>213</v>
      </c>
      <c r="C1669" t="str">
        <f>A1669&amp;B1669</f>
        <v>Pendragon Community Primary School2021/2022</v>
      </c>
      <c r="D1669">
        <v>44</v>
      </c>
      <c r="E1669">
        <v>58</v>
      </c>
      <c r="F1669">
        <v>55</v>
      </c>
      <c r="G1669">
        <v>51</v>
      </c>
      <c r="H1669">
        <v>54</v>
      </c>
      <c r="I1669">
        <v>57</v>
      </c>
      <c r="J1669">
        <v>51</v>
      </c>
      <c r="K1669">
        <v>370</v>
      </c>
      <c r="L1669" s="89">
        <v>0</v>
      </c>
    </row>
    <row r="1670" spans="1:12">
      <c r="A1670" s="101" t="s">
        <v>182</v>
      </c>
      <c r="B1670" s="76" t="s">
        <v>214</v>
      </c>
      <c r="C1670" t="str">
        <f>A1670&amp;B1670</f>
        <v>Pendragon Community Primary School2022/2023</v>
      </c>
      <c r="D1670">
        <v>40</v>
      </c>
      <c r="E1670">
        <v>49</v>
      </c>
      <c r="F1670">
        <v>56</v>
      </c>
      <c r="G1670">
        <v>55</v>
      </c>
      <c r="H1670">
        <v>55</v>
      </c>
      <c r="I1670">
        <v>52</v>
      </c>
      <c r="J1670">
        <v>61</v>
      </c>
      <c r="K1670">
        <v>368</v>
      </c>
      <c r="L1670" s="90">
        <v>60</v>
      </c>
    </row>
    <row r="1671" spans="1:12">
      <c r="A1671" s="102" t="s">
        <v>182</v>
      </c>
      <c r="B1671" s="77" t="s">
        <v>215</v>
      </c>
      <c r="C1671" t="str">
        <f>A1671&amp;B1671</f>
        <v>Pendragon Community Primary School2023/2024</v>
      </c>
      <c r="D1671">
        <v>35</v>
      </c>
      <c r="E1671">
        <v>42</v>
      </c>
      <c r="F1671">
        <v>48</v>
      </c>
      <c r="G1671">
        <v>56</v>
      </c>
      <c r="H1671">
        <v>58</v>
      </c>
      <c r="I1671">
        <v>54</v>
      </c>
      <c r="J1671">
        <v>55</v>
      </c>
      <c r="K1671">
        <v>348</v>
      </c>
      <c r="L1671" s="91">
        <v>60</v>
      </c>
    </row>
    <row r="1672" spans="1:12">
      <c r="A1672" s="102" t="s">
        <v>182</v>
      </c>
      <c r="B1672" s="77" t="s">
        <v>245</v>
      </c>
      <c r="C1672" t="str">
        <f>A1672&amp;B1672</f>
        <v>Pendragon Community Primary School2024/2025</v>
      </c>
      <c r="D1672">
        <v>35</v>
      </c>
      <c r="E1672">
        <v>37</v>
      </c>
      <c r="F1672">
        <v>41</v>
      </c>
      <c r="G1672">
        <v>48</v>
      </c>
      <c r="H1672">
        <v>59</v>
      </c>
      <c r="I1672">
        <v>57</v>
      </c>
      <c r="J1672">
        <v>57</v>
      </c>
      <c r="K1672">
        <v>334</v>
      </c>
      <c r="L1672" s="91">
        <v>60</v>
      </c>
    </row>
    <row r="1673" spans="1:12">
      <c r="A1673" s="103" t="s">
        <v>182</v>
      </c>
      <c r="B1673" s="77" t="s">
        <v>255</v>
      </c>
      <c r="C1673" t="str">
        <f>A1673&amp;B1673</f>
        <v>Pendragon Community Primary School2025/2026</v>
      </c>
      <c r="D1673">
        <v>51</v>
      </c>
      <c r="E1673">
        <v>37</v>
      </c>
      <c r="F1673">
        <v>36</v>
      </c>
      <c r="G1673">
        <v>41</v>
      </c>
      <c r="H1673">
        <v>51</v>
      </c>
      <c r="I1673">
        <v>58</v>
      </c>
      <c r="J1673">
        <v>60</v>
      </c>
      <c r="K1673">
        <v>334</v>
      </c>
      <c r="L1673" s="91">
        <v>60</v>
      </c>
    </row>
    <row r="1674" spans="1:12">
      <c r="A1674" s="104" t="s">
        <v>182</v>
      </c>
      <c r="B1674" s="78" t="s">
        <v>256</v>
      </c>
      <c r="C1674" t="str">
        <f>A1674&amp;B1674</f>
        <v>Pendragon Community Primary School2026/2027</v>
      </c>
      <c r="D1674">
        <v>41</v>
      </c>
      <c r="E1674">
        <v>53</v>
      </c>
      <c r="F1674">
        <v>36</v>
      </c>
      <c r="G1674">
        <v>36</v>
      </c>
      <c r="H1674">
        <v>44</v>
      </c>
      <c r="I1674">
        <v>50</v>
      </c>
      <c r="J1674">
        <v>61</v>
      </c>
      <c r="K1674">
        <v>321</v>
      </c>
      <c r="L1674" s="91">
        <v>60</v>
      </c>
    </row>
    <row r="1675" spans="1:12" ht="15.75" thickBot="1">
      <c r="A1675" s="105" t="s">
        <v>182</v>
      </c>
      <c r="B1675" s="79" t="s">
        <v>266</v>
      </c>
      <c r="C1675" t="str">
        <f>A1675&amp;B1675</f>
        <v>Pendragon Community Primary School2027/2028</v>
      </c>
      <c r="D1675">
        <v>42</v>
      </c>
      <c r="E1675">
        <v>43</v>
      </c>
      <c r="F1675">
        <v>52</v>
      </c>
      <c r="G1675">
        <v>36</v>
      </c>
      <c r="H1675">
        <v>39</v>
      </c>
      <c r="I1675">
        <v>43</v>
      </c>
      <c r="J1675">
        <v>53</v>
      </c>
      <c r="K1675">
        <v>308</v>
      </c>
      <c r="L1675" s="92">
        <v>60</v>
      </c>
    </row>
    <row r="1676" spans="1:12" ht="15.75" thickTop="1">
      <c r="A1676" s="72" t="s">
        <v>183</v>
      </c>
      <c r="B1676" s="73" t="s">
        <v>211</v>
      </c>
      <c r="C1676" t="str">
        <f>A1676&amp;B1676</f>
        <v>Fen Drayton Primary School2019/2020</v>
      </c>
      <c r="D1676">
        <v>9</v>
      </c>
      <c r="E1676">
        <v>16</v>
      </c>
      <c r="F1676">
        <v>12</v>
      </c>
      <c r="G1676">
        <v>12</v>
      </c>
      <c r="H1676">
        <v>11</v>
      </c>
      <c r="I1676">
        <v>13</v>
      </c>
      <c r="J1676">
        <v>16</v>
      </c>
      <c r="K1676">
        <v>89</v>
      </c>
      <c r="L1676" s="88">
        <v>0</v>
      </c>
    </row>
    <row r="1677" spans="1:12">
      <c r="A1677" s="74" t="s">
        <v>183</v>
      </c>
      <c r="B1677" s="75" t="s">
        <v>212</v>
      </c>
      <c r="C1677" t="str">
        <f>A1677&amp;B1677</f>
        <v>Fen Drayton Primary School2020/2021</v>
      </c>
      <c r="D1677">
        <v>11</v>
      </c>
      <c r="E1677">
        <v>10</v>
      </c>
      <c r="F1677">
        <v>16</v>
      </c>
      <c r="G1677">
        <v>10</v>
      </c>
      <c r="H1677">
        <v>13</v>
      </c>
      <c r="I1677">
        <v>11</v>
      </c>
      <c r="J1677">
        <v>13</v>
      </c>
      <c r="K1677">
        <v>84</v>
      </c>
      <c r="L1677" s="89">
        <v>0</v>
      </c>
    </row>
    <row r="1678" spans="1:12">
      <c r="A1678" s="74" t="s">
        <v>183</v>
      </c>
      <c r="B1678" s="75" t="s">
        <v>213</v>
      </c>
      <c r="C1678" t="str">
        <f>A1678&amp;B1678</f>
        <v>Fen Drayton Primary School2021/2022</v>
      </c>
      <c r="D1678">
        <v>10</v>
      </c>
      <c r="E1678">
        <v>13</v>
      </c>
      <c r="F1678">
        <v>14</v>
      </c>
      <c r="G1678">
        <v>19</v>
      </c>
      <c r="H1678">
        <v>11</v>
      </c>
      <c r="I1678">
        <v>13</v>
      </c>
      <c r="J1678">
        <v>14</v>
      </c>
      <c r="K1678">
        <v>94</v>
      </c>
      <c r="L1678" s="89">
        <v>0</v>
      </c>
    </row>
    <row r="1679" spans="1:12">
      <c r="A1679" s="101" t="s">
        <v>183</v>
      </c>
      <c r="B1679" s="76" t="s">
        <v>214</v>
      </c>
      <c r="C1679" t="str">
        <f>A1679&amp;B1679</f>
        <v>Fen Drayton Primary School2022/2023</v>
      </c>
      <c r="D1679">
        <v>16</v>
      </c>
      <c r="E1679">
        <v>12</v>
      </c>
      <c r="F1679">
        <v>15</v>
      </c>
      <c r="G1679">
        <v>16</v>
      </c>
      <c r="H1679">
        <v>23</v>
      </c>
      <c r="I1679">
        <v>14</v>
      </c>
      <c r="J1679">
        <v>16</v>
      </c>
      <c r="K1679">
        <v>112</v>
      </c>
      <c r="L1679" s="90">
        <v>15</v>
      </c>
    </row>
    <row r="1680" spans="1:12">
      <c r="A1680" s="102" t="s">
        <v>183</v>
      </c>
      <c r="B1680" s="77" t="s">
        <v>215</v>
      </c>
      <c r="C1680" t="str">
        <f>A1680&amp;B1680</f>
        <v>Fen Drayton Primary School2023/2024</v>
      </c>
      <c r="D1680">
        <v>13</v>
      </c>
      <c r="E1680">
        <v>18</v>
      </c>
      <c r="F1680">
        <v>14</v>
      </c>
      <c r="G1680">
        <v>16</v>
      </c>
      <c r="H1680">
        <v>18</v>
      </c>
      <c r="I1680">
        <v>24</v>
      </c>
      <c r="J1680">
        <v>16</v>
      </c>
      <c r="K1680">
        <v>119</v>
      </c>
      <c r="L1680" s="91">
        <v>15</v>
      </c>
    </row>
    <row r="1681" spans="1:12">
      <c r="A1681" s="102" t="s">
        <v>183</v>
      </c>
      <c r="B1681" s="77" t="s">
        <v>245</v>
      </c>
      <c r="C1681" t="str">
        <f>A1681&amp;B1681</f>
        <v>Fen Drayton Primary School2024/2025</v>
      </c>
      <c r="D1681">
        <v>13</v>
      </c>
      <c r="E1681">
        <v>15</v>
      </c>
      <c r="F1681">
        <v>20</v>
      </c>
      <c r="G1681">
        <v>15</v>
      </c>
      <c r="H1681">
        <v>18</v>
      </c>
      <c r="I1681">
        <v>19</v>
      </c>
      <c r="J1681">
        <v>26</v>
      </c>
      <c r="K1681">
        <v>126</v>
      </c>
      <c r="L1681" s="91">
        <v>15</v>
      </c>
    </row>
    <row r="1682" spans="1:12">
      <c r="A1682" s="103" t="s">
        <v>183</v>
      </c>
      <c r="B1682" s="77" t="s">
        <v>255</v>
      </c>
      <c r="C1682" t="str">
        <f>A1682&amp;B1682</f>
        <v>Fen Drayton Primary School2025/2026</v>
      </c>
      <c r="D1682">
        <v>13</v>
      </c>
      <c r="E1682">
        <v>15</v>
      </c>
      <c r="F1682">
        <v>17</v>
      </c>
      <c r="G1682">
        <v>21</v>
      </c>
      <c r="H1682">
        <v>17</v>
      </c>
      <c r="I1682">
        <v>19</v>
      </c>
      <c r="J1682">
        <v>21</v>
      </c>
      <c r="K1682">
        <v>123</v>
      </c>
      <c r="L1682" s="91">
        <v>15</v>
      </c>
    </row>
    <row r="1683" spans="1:12">
      <c r="A1683" s="104" t="s">
        <v>183</v>
      </c>
      <c r="B1683" s="78" t="s">
        <v>256</v>
      </c>
      <c r="C1683" t="str">
        <f>A1683&amp;B1683</f>
        <v>Fen Drayton Primary School2026/2027</v>
      </c>
      <c r="D1683">
        <v>13</v>
      </c>
      <c r="E1683">
        <v>15</v>
      </c>
      <c r="F1683">
        <v>17</v>
      </c>
      <c r="G1683">
        <v>18</v>
      </c>
      <c r="H1683">
        <v>23</v>
      </c>
      <c r="I1683">
        <v>18</v>
      </c>
      <c r="J1683">
        <v>21</v>
      </c>
      <c r="K1683">
        <v>125</v>
      </c>
      <c r="L1683" s="91">
        <v>15</v>
      </c>
    </row>
    <row r="1684" spans="1:12" ht="15.75" thickBot="1">
      <c r="A1684" s="105" t="s">
        <v>183</v>
      </c>
      <c r="B1684" s="79" t="s">
        <v>266</v>
      </c>
      <c r="C1684" t="str">
        <f>A1684&amp;B1684</f>
        <v>Fen Drayton Primary School2027/2028</v>
      </c>
      <c r="D1684">
        <v>13</v>
      </c>
      <c r="E1684">
        <v>15</v>
      </c>
      <c r="F1684">
        <v>17</v>
      </c>
      <c r="G1684">
        <v>18</v>
      </c>
      <c r="H1684">
        <v>20</v>
      </c>
      <c r="I1684">
        <v>24</v>
      </c>
      <c r="J1684">
        <v>20</v>
      </c>
      <c r="K1684">
        <v>127</v>
      </c>
      <c r="L1684" s="92">
        <v>15</v>
      </c>
    </row>
    <row r="1685" spans="1:12" ht="15.75" thickTop="1">
      <c r="A1685" s="72" t="s">
        <v>184</v>
      </c>
      <c r="B1685" s="73" t="s">
        <v>211</v>
      </c>
      <c r="C1685" t="str">
        <f>A1685&amp;B1685</f>
        <v>Fenstanton and Hilton Primary School2019/2020</v>
      </c>
      <c r="D1685">
        <v>39</v>
      </c>
      <c r="E1685">
        <v>24</v>
      </c>
      <c r="F1685">
        <v>40</v>
      </c>
      <c r="G1685">
        <v>39</v>
      </c>
      <c r="H1685">
        <v>30</v>
      </c>
      <c r="I1685">
        <v>35</v>
      </c>
      <c r="J1685">
        <v>31</v>
      </c>
      <c r="K1685">
        <v>238</v>
      </c>
      <c r="L1685" s="88">
        <v>0</v>
      </c>
    </row>
    <row r="1686" spans="1:12">
      <c r="A1686" s="74" t="s">
        <v>184</v>
      </c>
      <c r="B1686" s="75" t="s">
        <v>212</v>
      </c>
      <c r="C1686" t="str">
        <f>A1686&amp;B1686</f>
        <v>Fenstanton and Hilton Primary School2020/2021</v>
      </c>
      <c r="D1686">
        <v>29</v>
      </c>
      <c r="E1686">
        <v>38</v>
      </c>
      <c r="F1686">
        <v>25</v>
      </c>
      <c r="G1686">
        <v>35</v>
      </c>
      <c r="H1686">
        <v>38</v>
      </c>
      <c r="I1686">
        <v>31</v>
      </c>
      <c r="J1686">
        <v>34</v>
      </c>
      <c r="K1686">
        <v>230</v>
      </c>
      <c r="L1686" s="89">
        <v>0</v>
      </c>
    </row>
    <row r="1687" spans="1:12">
      <c r="A1687" s="74" t="s">
        <v>184</v>
      </c>
      <c r="B1687" s="75" t="s">
        <v>213</v>
      </c>
      <c r="C1687" t="str">
        <f>A1687&amp;B1687</f>
        <v>Fenstanton and Hilton Primary School2021/2022</v>
      </c>
      <c r="D1687">
        <v>29</v>
      </c>
      <c r="E1687">
        <v>29</v>
      </c>
      <c r="F1687">
        <v>40</v>
      </c>
      <c r="G1687">
        <v>25</v>
      </c>
      <c r="H1687">
        <v>32</v>
      </c>
      <c r="I1687">
        <v>40</v>
      </c>
      <c r="J1687">
        <v>32</v>
      </c>
      <c r="K1687">
        <v>227</v>
      </c>
      <c r="L1687" s="89">
        <v>0</v>
      </c>
    </row>
    <row r="1688" spans="1:12">
      <c r="A1688" s="101" t="s">
        <v>184</v>
      </c>
      <c r="B1688" s="76" t="s">
        <v>214</v>
      </c>
      <c r="C1688" t="str">
        <f>A1688&amp;B1688</f>
        <v>Fenstanton and Hilton Primary School2022/2023</v>
      </c>
      <c r="D1688">
        <v>21</v>
      </c>
      <c r="E1688">
        <v>29</v>
      </c>
      <c r="F1688">
        <v>27</v>
      </c>
      <c r="G1688">
        <v>39</v>
      </c>
      <c r="H1688">
        <v>24</v>
      </c>
      <c r="I1688">
        <v>35</v>
      </c>
      <c r="J1688">
        <v>37</v>
      </c>
      <c r="K1688">
        <v>212</v>
      </c>
      <c r="L1688" s="90">
        <v>40</v>
      </c>
    </row>
    <row r="1689" spans="1:12">
      <c r="A1689" s="102" t="s">
        <v>184</v>
      </c>
      <c r="B1689" s="77" t="s">
        <v>215</v>
      </c>
      <c r="C1689" t="str">
        <f>A1689&amp;B1689</f>
        <v>Fenstanton and Hilton Primary School2023/2024</v>
      </c>
      <c r="D1689">
        <v>22</v>
      </c>
      <c r="E1689">
        <v>21</v>
      </c>
      <c r="F1689">
        <v>29</v>
      </c>
      <c r="G1689">
        <v>26</v>
      </c>
      <c r="H1689">
        <v>37</v>
      </c>
      <c r="I1689">
        <v>26</v>
      </c>
      <c r="J1689">
        <v>34</v>
      </c>
      <c r="K1689">
        <v>195</v>
      </c>
      <c r="L1689" s="91">
        <v>40</v>
      </c>
    </row>
    <row r="1690" spans="1:12">
      <c r="A1690" s="102" t="s">
        <v>184</v>
      </c>
      <c r="B1690" s="77" t="s">
        <v>245</v>
      </c>
      <c r="C1690" t="str">
        <f>A1690&amp;B1690</f>
        <v>Fenstanton and Hilton Primary School2024/2025</v>
      </c>
      <c r="D1690">
        <v>31</v>
      </c>
      <c r="E1690">
        <v>22</v>
      </c>
      <c r="F1690">
        <v>21</v>
      </c>
      <c r="G1690">
        <v>28</v>
      </c>
      <c r="H1690">
        <v>24</v>
      </c>
      <c r="I1690">
        <v>39</v>
      </c>
      <c r="J1690">
        <v>25</v>
      </c>
      <c r="K1690">
        <v>190</v>
      </c>
      <c r="L1690" s="91">
        <v>40</v>
      </c>
    </row>
    <row r="1691" spans="1:12">
      <c r="A1691" s="103" t="s">
        <v>184</v>
      </c>
      <c r="B1691" s="77" t="s">
        <v>255</v>
      </c>
      <c r="C1691" t="str">
        <f>A1691&amp;B1691</f>
        <v>Fenstanton and Hilton Primary School2025/2026</v>
      </c>
      <c r="D1691">
        <v>40</v>
      </c>
      <c r="E1691">
        <v>31</v>
      </c>
      <c r="F1691">
        <v>22</v>
      </c>
      <c r="G1691">
        <v>20</v>
      </c>
      <c r="H1691">
        <v>26</v>
      </c>
      <c r="I1691">
        <v>26</v>
      </c>
      <c r="J1691">
        <v>38</v>
      </c>
      <c r="K1691">
        <v>203</v>
      </c>
      <c r="L1691" s="91">
        <v>40</v>
      </c>
    </row>
    <row r="1692" spans="1:12">
      <c r="A1692" s="104" t="s">
        <v>184</v>
      </c>
      <c r="B1692" s="78" t="s">
        <v>256</v>
      </c>
      <c r="C1692" t="str">
        <f>A1692&amp;B1692</f>
        <v>Fenstanton and Hilton Primary School2026/2027</v>
      </c>
      <c r="D1692">
        <v>30</v>
      </c>
      <c r="E1692">
        <v>40</v>
      </c>
      <c r="F1692">
        <v>31</v>
      </c>
      <c r="G1692">
        <v>21</v>
      </c>
      <c r="H1692">
        <v>18</v>
      </c>
      <c r="I1692">
        <v>28</v>
      </c>
      <c r="J1692">
        <v>25</v>
      </c>
      <c r="K1692">
        <v>193</v>
      </c>
      <c r="L1692" s="91">
        <v>40</v>
      </c>
    </row>
    <row r="1693" spans="1:12" ht="15.75" thickBot="1">
      <c r="A1693" s="105" t="s">
        <v>184</v>
      </c>
      <c r="B1693" s="79" t="s">
        <v>266</v>
      </c>
      <c r="C1693" t="str">
        <f>A1693&amp;B1693</f>
        <v>Fenstanton and Hilton Primary School2027/2028</v>
      </c>
      <c r="D1693">
        <v>33</v>
      </c>
      <c r="E1693">
        <v>30</v>
      </c>
      <c r="F1693">
        <v>40</v>
      </c>
      <c r="G1693">
        <v>30</v>
      </c>
      <c r="H1693">
        <v>19</v>
      </c>
      <c r="I1693">
        <v>20</v>
      </c>
      <c r="J1693">
        <v>27</v>
      </c>
      <c r="K1693">
        <v>199</v>
      </c>
      <c r="L1693" s="92">
        <v>40</v>
      </c>
    </row>
    <row r="1694" spans="1:12" ht="15.75" thickTop="1">
      <c r="A1694" s="72" t="s">
        <v>185</v>
      </c>
      <c r="B1694" s="73" t="s">
        <v>211</v>
      </c>
      <c r="C1694" t="str">
        <f>A1694&amp;B1694</f>
        <v>Over Primary School2019/2020</v>
      </c>
      <c r="D1694">
        <v>25</v>
      </c>
      <c r="E1694">
        <v>29</v>
      </c>
      <c r="F1694">
        <v>21</v>
      </c>
      <c r="G1694">
        <v>39</v>
      </c>
      <c r="H1694">
        <v>33</v>
      </c>
      <c r="I1694">
        <v>48</v>
      </c>
      <c r="J1694">
        <v>34</v>
      </c>
      <c r="K1694">
        <v>229</v>
      </c>
      <c r="L1694" s="88">
        <v>0</v>
      </c>
    </row>
    <row r="1695" spans="1:12">
      <c r="A1695" s="74" t="s">
        <v>185</v>
      </c>
      <c r="B1695" s="75" t="s">
        <v>212</v>
      </c>
      <c r="C1695" t="str">
        <f>A1695&amp;B1695</f>
        <v>Over Primary School2020/2021</v>
      </c>
      <c r="D1695">
        <v>31</v>
      </c>
      <c r="E1695">
        <v>25</v>
      </c>
      <c r="F1695">
        <v>28</v>
      </c>
      <c r="G1695">
        <v>21</v>
      </c>
      <c r="H1695">
        <v>40</v>
      </c>
      <c r="I1695">
        <v>33</v>
      </c>
      <c r="J1695">
        <v>46</v>
      </c>
      <c r="K1695">
        <v>224</v>
      </c>
      <c r="L1695" s="89">
        <v>0</v>
      </c>
    </row>
    <row r="1696" spans="1:12">
      <c r="A1696" s="74" t="s">
        <v>185</v>
      </c>
      <c r="B1696" s="75" t="s">
        <v>213</v>
      </c>
      <c r="C1696" t="str">
        <f>A1696&amp;B1696</f>
        <v>Over Primary School2021/2022</v>
      </c>
      <c r="D1696">
        <v>27</v>
      </c>
      <c r="E1696">
        <v>30</v>
      </c>
      <c r="F1696">
        <v>25</v>
      </c>
      <c r="G1696">
        <v>30</v>
      </c>
      <c r="H1696">
        <v>22</v>
      </c>
      <c r="I1696">
        <v>41</v>
      </c>
      <c r="J1696">
        <v>33</v>
      </c>
      <c r="K1696">
        <v>208</v>
      </c>
      <c r="L1696" s="89">
        <v>0</v>
      </c>
    </row>
    <row r="1697" spans="1:12">
      <c r="A1697" s="101" t="s">
        <v>185</v>
      </c>
      <c r="B1697" s="76" t="s">
        <v>214</v>
      </c>
      <c r="C1697" t="str">
        <f>A1697&amp;B1697</f>
        <v>Over Primary School2022/2023</v>
      </c>
      <c r="D1697">
        <v>31</v>
      </c>
      <c r="E1697">
        <v>28</v>
      </c>
      <c r="F1697">
        <v>30</v>
      </c>
      <c r="G1697">
        <v>26</v>
      </c>
      <c r="H1697">
        <v>32</v>
      </c>
      <c r="I1697">
        <v>24</v>
      </c>
      <c r="J1697">
        <v>42</v>
      </c>
      <c r="K1697">
        <v>213</v>
      </c>
      <c r="L1697" s="90">
        <v>30</v>
      </c>
    </row>
    <row r="1698" spans="1:12">
      <c r="A1698" s="102" t="s">
        <v>185</v>
      </c>
      <c r="B1698" s="77" t="s">
        <v>215</v>
      </c>
      <c r="C1698" t="str">
        <f>A1698&amp;B1698</f>
        <v>Over Primary School2023/2024</v>
      </c>
      <c r="D1698">
        <v>31</v>
      </c>
      <c r="E1698">
        <v>31</v>
      </c>
      <c r="F1698">
        <v>28</v>
      </c>
      <c r="G1698">
        <v>31</v>
      </c>
      <c r="H1698">
        <v>28</v>
      </c>
      <c r="I1698">
        <v>33</v>
      </c>
      <c r="J1698">
        <v>24</v>
      </c>
      <c r="K1698">
        <v>206</v>
      </c>
      <c r="L1698" s="91">
        <v>30</v>
      </c>
    </row>
    <row r="1699" spans="1:12">
      <c r="A1699" s="102" t="s">
        <v>185</v>
      </c>
      <c r="B1699" s="77" t="s">
        <v>245</v>
      </c>
      <c r="C1699" t="str">
        <f>A1699&amp;B1699</f>
        <v>Over Primary School2024/2025</v>
      </c>
      <c r="D1699">
        <v>28</v>
      </c>
      <c r="E1699">
        <v>33</v>
      </c>
      <c r="F1699">
        <v>32</v>
      </c>
      <c r="G1699">
        <v>30</v>
      </c>
      <c r="H1699">
        <v>34</v>
      </c>
      <c r="I1699">
        <v>30</v>
      </c>
      <c r="J1699">
        <v>34</v>
      </c>
      <c r="K1699">
        <v>221</v>
      </c>
      <c r="L1699" s="91">
        <v>30</v>
      </c>
    </row>
    <row r="1700" spans="1:12">
      <c r="A1700" s="103" t="s">
        <v>185</v>
      </c>
      <c r="B1700" s="77" t="s">
        <v>255</v>
      </c>
      <c r="C1700" t="str">
        <f>A1700&amp;B1700</f>
        <v>Over Primary School2025/2026</v>
      </c>
      <c r="D1700">
        <v>31</v>
      </c>
      <c r="E1700">
        <v>28</v>
      </c>
      <c r="F1700">
        <v>33</v>
      </c>
      <c r="G1700">
        <v>33</v>
      </c>
      <c r="H1700">
        <v>32</v>
      </c>
      <c r="I1700">
        <v>35</v>
      </c>
      <c r="J1700">
        <v>30</v>
      </c>
      <c r="K1700">
        <v>222</v>
      </c>
      <c r="L1700" s="91">
        <v>30</v>
      </c>
    </row>
    <row r="1701" spans="1:12">
      <c r="A1701" s="104" t="s">
        <v>185</v>
      </c>
      <c r="B1701" s="78" t="s">
        <v>256</v>
      </c>
      <c r="C1701" t="str">
        <f>A1701&amp;B1701</f>
        <v>Over Primary School2026/2027</v>
      </c>
      <c r="D1701">
        <v>33</v>
      </c>
      <c r="E1701">
        <v>31</v>
      </c>
      <c r="F1701">
        <v>28</v>
      </c>
      <c r="G1701">
        <v>34</v>
      </c>
      <c r="H1701">
        <v>35</v>
      </c>
      <c r="I1701">
        <v>33</v>
      </c>
      <c r="J1701">
        <v>35</v>
      </c>
      <c r="K1701">
        <v>229</v>
      </c>
      <c r="L1701" s="91">
        <v>30</v>
      </c>
    </row>
    <row r="1702" spans="1:12" ht="15.75" thickBot="1">
      <c r="A1702" s="105" t="s">
        <v>185</v>
      </c>
      <c r="B1702" s="79" t="s">
        <v>266</v>
      </c>
      <c r="C1702" t="str">
        <f>A1702&amp;B1702</f>
        <v>Over Primary School2027/2028</v>
      </c>
      <c r="D1702">
        <v>34</v>
      </c>
      <c r="E1702">
        <v>33</v>
      </c>
      <c r="F1702">
        <v>31</v>
      </c>
      <c r="G1702">
        <v>29</v>
      </c>
      <c r="H1702">
        <v>36</v>
      </c>
      <c r="I1702">
        <v>36</v>
      </c>
      <c r="J1702">
        <v>33</v>
      </c>
      <c r="K1702">
        <v>232</v>
      </c>
      <c r="L1702" s="92">
        <v>30</v>
      </c>
    </row>
    <row r="1703" spans="1:12" ht="15.75" thickTop="1">
      <c r="A1703" s="72" t="s">
        <v>186</v>
      </c>
      <c r="B1703" s="73" t="s">
        <v>211</v>
      </c>
      <c r="C1703" t="str">
        <f>A1703&amp;B1703</f>
        <v>Swavesey Primary School2019/2020</v>
      </c>
      <c r="D1703">
        <v>38</v>
      </c>
      <c r="E1703">
        <v>34</v>
      </c>
      <c r="F1703">
        <v>40</v>
      </c>
      <c r="G1703">
        <v>37</v>
      </c>
      <c r="H1703">
        <v>48</v>
      </c>
      <c r="I1703">
        <v>36</v>
      </c>
      <c r="J1703">
        <v>55</v>
      </c>
      <c r="K1703">
        <v>288</v>
      </c>
      <c r="L1703" s="88">
        <v>0</v>
      </c>
    </row>
    <row r="1704" spans="1:12">
      <c r="A1704" s="74" t="s">
        <v>186</v>
      </c>
      <c r="B1704" s="75" t="s">
        <v>212</v>
      </c>
      <c r="C1704" t="str">
        <f>A1704&amp;B1704</f>
        <v>Swavesey Primary School2020/2021</v>
      </c>
      <c r="D1704">
        <v>41</v>
      </c>
      <c r="E1704">
        <v>42</v>
      </c>
      <c r="F1704">
        <v>38</v>
      </c>
      <c r="G1704">
        <v>43</v>
      </c>
      <c r="H1704">
        <v>42</v>
      </c>
      <c r="I1704">
        <v>53</v>
      </c>
      <c r="J1704">
        <v>34</v>
      </c>
      <c r="K1704">
        <v>293</v>
      </c>
      <c r="L1704" s="89">
        <v>0</v>
      </c>
    </row>
    <row r="1705" spans="1:12">
      <c r="A1705" s="74" t="s">
        <v>186</v>
      </c>
      <c r="B1705" s="75" t="s">
        <v>213</v>
      </c>
      <c r="C1705" t="str">
        <f>A1705&amp;B1705</f>
        <v>Swavesey Primary School2021/2022</v>
      </c>
      <c r="D1705">
        <v>39</v>
      </c>
      <c r="E1705">
        <v>44</v>
      </c>
      <c r="F1705">
        <v>44</v>
      </c>
      <c r="G1705">
        <v>41</v>
      </c>
      <c r="H1705">
        <v>50</v>
      </c>
      <c r="I1705">
        <v>41</v>
      </c>
      <c r="J1705">
        <v>54</v>
      </c>
      <c r="K1705">
        <v>313</v>
      </c>
      <c r="L1705" s="89">
        <v>0</v>
      </c>
    </row>
    <row r="1706" spans="1:12">
      <c r="A1706" s="101" t="s">
        <v>186</v>
      </c>
      <c r="B1706" s="76" t="s">
        <v>214</v>
      </c>
      <c r="C1706" t="str">
        <f>A1706&amp;B1706</f>
        <v>Swavesey Primary School2022/2023</v>
      </c>
      <c r="D1706">
        <v>40</v>
      </c>
      <c r="E1706">
        <v>39</v>
      </c>
      <c r="F1706">
        <v>44</v>
      </c>
      <c r="G1706">
        <v>45</v>
      </c>
      <c r="H1706">
        <v>41</v>
      </c>
      <c r="I1706">
        <v>51</v>
      </c>
      <c r="J1706">
        <v>43</v>
      </c>
      <c r="K1706">
        <v>303</v>
      </c>
      <c r="L1706" s="90">
        <v>40</v>
      </c>
    </row>
    <row r="1707" spans="1:12">
      <c r="A1707" s="102" t="s">
        <v>186</v>
      </c>
      <c r="B1707" s="77" t="s">
        <v>215</v>
      </c>
      <c r="C1707" t="str">
        <f>A1707&amp;B1707</f>
        <v>Swavesey Primary School2023/2024</v>
      </c>
      <c r="D1707">
        <v>41</v>
      </c>
      <c r="E1707">
        <v>42</v>
      </c>
      <c r="F1707">
        <v>40</v>
      </c>
      <c r="G1707">
        <v>46</v>
      </c>
      <c r="H1707">
        <v>48</v>
      </c>
      <c r="I1707">
        <v>42</v>
      </c>
      <c r="J1707">
        <v>52</v>
      </c>
      <c r="K1707">
        <v>311</v>
      </c>
      <c r="L1707" s="91">
        <v>40</v>
      </c>
    </row>
    <row r="1708" spans="1:12">
      <c r="A1708" s="102" t="s">
        <v>186</v>
      </c>
      <c r="B1708" s="77" t="s">
        <v>245</v>
      </c>
      <c r="C1708" t="str">
        <f>A1708&amp;B1708</f>
        <v>Swavesey Primary School2024/2025</v>
      </c>
      <c r="D1708">
        <v>44</v>
      </c>
      <c r="E1708">
        <v>43</v>
      </c>
      <c r="F1708">
        <v>43</v>
      </c>
      <c r="G1708">
        <v>42</v>
      </c>
      <c r="H1708">
        <v>49</v>
      </c>
      <c r="I1708">
        <v>49</v>
      </c>
      <c r="J1708">
        <v>43</v>
      </c>
      <c r="K1708">
        <v>313</v>
      </c>
      <c r="L1708" s="91">
        <v>40</v>
      </c>
    </row>
    <row r="1709" spans="1:12">
      <c r="A1709" s="103" t="s">
        <v>186</v>
      </c>
      <c r="B1709" s="77" t="s">
        <v>255</v>
      </c>
      <c r="C1709" t="str">
        <f>A1709&amp;B1709</f>
        <v>Swavesey Primary School2025/2026</v>
      </c>
      <c r="D1709">
        <v>40</v>
      </c>
      <c r="E1709">
        <v>46</v>
      </c>
      <c r="F1709">
        <v>44</v>
      </c>
      <c r="G1709">
        <v>45</v>
      </c>
      <c r="H1709">
        <v>45</v>
      </c>
      <c r="I1709">
        <v>50</v>
      </c>
      <c r="J1709">
        <v>50</v>
      </c>
      <c r="K1709">
        <v>320</v>
      </c>
      <c r="L1709" s="91">
        <v>40</v>
      </c>
    </row>
    <row r="1710" spans="1:12">
      <c r="A1710" s="104" t="s">
        <v>186</v>
      </c>
      <c r="B1710" s="78" t="s">
        <v>256</v>
      </c>
      <c r="C1710" t="str">
        <f>A1710&amp;B1710</f>
        <v>Swavesey Primary School2026/2027</v>
      </c>
      <c r="D1710">
        <v>43</v>
      </c>
      <c r="E1710">
        <v>42</v>
      </c>
      <c r="F1710">
        <v>47</v>
      </c>
      <c r="G1710">
        <v>46</v>
      </c>
      <c r="H1710">
        <v>48</v>
      </c>
      <c r="I1710">
        <v>46</v>
      </c>
      <c r="J1710">
        <v>51</v>
      </c>
      <c r="K1710">
        <v>323</v>
      </c>
      <c r="L1710" s="91">
        <v>40</v>
      </c>
    </row>
    <row r="1711" spans="1:12" ht="15.75" thickBot="1">
      <c r="A1711" s="105" t="s">
        <v>186</v>
      </c>
      <c r="B1711" s="79" t="s">
        <v>266</v>
      </c>
      <c r="C1711" t="str">
        <f>A1711&amp;B1711</f>
        <v>Swavesey Primary School2027/2028</v>
      </c>
      <c r="D1711">
        <v>42</v>
      </c>
      <c r="E1711">
        <v>45</v>
      </c>
      <c r="F1711">
        <v>43</v>
      </c>
      <c r="G1711">
        <v>49</v>
      </c>
      <c r="H1711">
        <v>49</v>
      </c>
      <c r="I1711">
        <v>49</v>
      </c>
      <c r="J1711">
        <v>47</v>
      </c>
      <c r="K1711">
        <v>324</v>
      </c>
      <c r="L1711" s="92">
        <v>40</v>
      </c>
    </row>
    <row r="1712" spans="1:12" ht="15.75" thickTop="1">
      <c r="A1712" s="72" t="s">
        <v>187</v>
      </c>
      <c r="B1712" s="73" t="s">
        <v>211</v>
      </c>
      <c r="C1712" t="str">
        <f>A1712&amp;B1712</f>
        <v>Alderman Jacobs School2019/2020</v>
      </c>
      <c r="D1712">
        <v>84</v>
      </c>
      <c r="E1712">
        <v>87</v>
      </c>
      <c r="F1712">
        <v>87</v>
      </c>
      <c r="G1712">
        <v>92</v>
      </c>
      <c r="H1712">
        <v>94</v>
      </c>
      <c r="I1712">
        <v>96</v>
      </c>
      <c r="J1712">
        <v>88</v>
      </c>
      <c r="K1712">
        <v>628</v>
      </c>
      <c r="L1712" s="88">
        <v>0</v>
      </c>
    </row>
    <row r="1713" spans="1:12">
      <c r="A1713" s="74" t="s">
        <v>187</v>
      </c>
      <c r="B1713" s="75" t="s">
        <v>212</v>
      </c>
      <c r="C1713" t="str">
        <f>A1713&amp;B1713</f>
        <v>Alderman Jacobs School2020/2021</v>
      </c>
      <c r="D1713">
        <v>90</v>
      </c>
      <c r="E1713">
        <v>86</v>
      </c>
      <c r="F1713">
        <v>88</v>
      </c>
      <c r="G1713">
        <v>84</v>
      </c>
      <c r="H1713">
        <v>93</v>
      </c>
      <c r="I1713">
        <v>95</v>
      </c>
      <c r="J1713">
        <v>96</v>
      </c>
      <c r="K1713">
        <v>632</v>
      </c>
      <c r="L1713" s="89">
        <v>0</v>
      </c>
    </row>
    <row r="1714" spans="1:12">
      <c r="A1714" s="74" t="s">
        <v>187</v>
      </c>
      <c r="B1714" s="75" t="s">
        <v>213</v>
      </c>
      <c r="C1714" t="str">
        <f>A1714&amp;B1714</f>
        <v>Alderman Jacobs School2021/2022</v>
      </c>
      <c r="D1714">
        <v>90</v>
      </c>
      <c r="E1714">
        <v>89</v>
      </c>
      <c r="F1714">
        <v>91</v>
      </c>
      <c r="G1714">
        <v>89</v>
      </c>
      <c r="H1714">
        <v>88</v>
      </c>
      <c r="I1714">
        <v>93</v>
      </c>
      <c r="J1714">
        <v>95</v>
      </c>
      <c r="K1714">
        <v>635</v>
      </c>
      <c r="L1714" s="89">
        <v>0</v>
      </c>
    </row>
    <row r="1715" spans="1:12">
      <c r="A1715" s="101" t="s">
        <v>187</v>
      </c>
      <c r="B1715" s="76" t="s">
        <v>214</v>
      </c>
      <c r="C1715" t="str">
        <f>A1715&amp;B1715</f>
        <v>Alderman Jacobs School2022/2023</v>
      </c>
      <c r="D1715">
        <v>89</v>
      </c>
      <c r="E1715">
        <v>90</v>
      </c>
      <c r="F1715">
        <v>89</v>
      </c>
      <c r="G1715">
        <v>89</v>
      </c>
      <c r="H1715">
        <v>90</v>
      </c>
      <c r="I1715">
        <v>90</v>
      </c>
      <c r="J1715">
        <v>94</v>
      </c>
      <c r="K1715">
        <v>631</v>
      </c>
      <c r="L1715" s="90">
        <v>90</v>
      </c>
    </row>
    <row r="1716" spans="1:12">
      <c r="A1716" s="102" t="s">
        <v>187</v>
      </c>
      <c r="B1716" s="77" t="s">
        <v>215</v>
      </c>
      <c r="C1716" t="str">
        <f>A1716&amp;B1716</f>
        <v>Alderman Jacobs School2023/2024</v>
      </c>
      <c r="D1716">
        <v>87</v>
      </c>
      <c r="E1716">
        <v>93</v>
      </c>
      <c r="F1716">
        <v>95</v>
      </c>
      <c r="G1716">
        <v>91</v>
      </c>
      <c r="H1716">
        <v>94</v>
      </c>
      <c r="I1716">
        <v>94</v>
      </c>
      <c r="J1716">
        <v>94</v>
      </c>
      <c r="K1716">
        <v>648</v>
      </c>
      <c r="L1716" s="91">
        <v>90</v>
      </c>
    </row>
    <row r="1717" spans="1:12">
      <c r="A1717" s="102" t="s">
        <v>187</v>
      </c>
      <c r="B1717" s="77" t="s">
        <v>245</v>
      </c>
      <c r="C1717" t="str">
        <f>A1717&amp;B1717</f>
        <v>Alderman Jacobs School2024/2025</v>
      </c>
      <c r="D1717">
        <v>94</v>
      </c>
      <c r="E1717">
        <v>91</v>
      </c>
      <c r="F1717">
        <v>98</v>
      </c>
      <c r="G1717">
        <v>97</v>
      </c>
      <c r="H1717">
        <v>96</v>
      </c>
      <c r="I1717">
        <v>98</v>
      </c>
      <c r="J1717">
        <v>98</v>
      </c>
      <c r="K1717">
        <v>672</v>
      </c>
      <c r="L1717" s="91">
        <v>90</v>
      </c>
    </row>
    <row r="1718" spans="1:12">
      <c r="A1718" s="103" t="s">
        <v>187</v>
      </c>
      <c r="B1718" s="77" t="s">
        <v>255</v>
      </c>
      <c r="C1718" t="str">
        <f>A1718&amp;B1718</f>
        <v>Alderman Jacobs School2025/2026</v>
      </c>
      <c r="D1718">
        <v>125</v>
      </c>
      <c r="E1718">
        <v>96</v>
      </c>
      <c r="F1718">
        <v>94</v>
      </c>
      <c r="G1718">
        <v>98</v>
      </c>
      <c r="H1718">
        <v>100</v>
      </c>
      <c r="I1718">
        <v>98</v>
      </c>
      <c r="J1718">
        <v>100</v>
      </c>
      <c r="K1718">
        <v>711</v>
      </c>
      <c r="L1718" s="91">
        <v>90</v>
      </c>
    </row>
    <row r="1719" spans="1:12">
      <c r="A1719" s="104" t="s">
        <v>187</v>
      </c>
      <c r="B1719" s="78" t="s">
        <v>256</v>
      </c>
      <c r="C1719" t="str">
        <f>A1719&amp;B1719</f>
        <v>Alderman Jacobs School2026/2027</v>
      </c>
      <c r="D1719">
        <v>116</v>
      </c>
      <c r="E1719">
        <v>125</v>
      </c>
      <c r="F1719">
        <v>98</v>
      </c>
      <c r="G1719">
        <v>93</v>
      </c>
      <c r="H1719">
        <v>100</v>
      </c>
      <c r="I1719">
        <v>101</v>
      </c>
      <c r="J1719">
        <v>99</v>
      </c>
      <c r="K1719">
        <v>732</v>
      </c>
      <c r="L1719" s="91">
        <v>90</v>
      </c>
    </row>
    <row r="1720" spans="1:12" ht="15.75" thickBot="1">
      <c r="A1720" s="105" t="s">
        <v>187</v>
      </c>
      <c r="B1720" s="79" t="s">
        <v>266</v>
      </c>
      <c r="C1720" t="str">
        <f>A1720&amp;B1720</f>
        <v>Alderman Jacobs School2027/2028</v>
      </c>
      <c r="D1720">
        <v>127</v>
      </c>
      <c r="E1720">
        <v>116</v>
      </c>
      <c r="F1720">
        <v>127</v>
      </c>
      <c r="G1720">
        <v>97</v>
      </c>
      <c r="H1720">
        <v>95</v>
      </c>
      <c r="I1720">
        <v>101</v>
      </c>
      <c r="J1720">
        <v>102</v>
      </c>
      <c r="K1720">
        <v>765</v>
      </c>
      <c r="L1720" s="92">
        <v>90</v>
      </c>
    </row>
    <row r="1721" spans="1:12" ht="15.75" thickTop="1">
      <c r="A1721" s="72" t="s">
        <v>188</v>
      </c>
      <c r="B1721" s="73" t="s">
        <v>211</v>
      </c>
      <c r="C1721" t="str">
        <f>A1721&amp;B1721</f>
        <v>Coates Primary School2019/2020</v>
      </c>
      <c r="D1721">
        <v>32</v>
      </c>
      <c r="E1721">
        <v>27</v>
      </c>
      <c r="F1721">
        <v>26</v>
      </c>
      <c r="G1721">
        <v>27</v>
      </c>
      <c r="H1721">
        <v>18</v>
      </c>
      <c r="I1721">
        <v>28</v>
      </c>
      <c r="J1721">
        <v>24</v>
      </c>
      <c r="K1721">
        <v>182</v>
      </c>
      <c r="L1721" s="88">
        <v>0</v>
      </c>
    </row>
    <row r="1722" spans="1:12">
      <c r="A1722" s="74" t="s">
        <v>188</v>
      </c>
      <c r="B1722" s="75" t="s">
        <v>212</v>
      </c>
      <c r="C1722" t="str">
        <f>A1722&amp;B1722</f>
        <v>Coates Primary School2020/2021</v>
      </c>
      <c r="D1722">
        <v>21</v>
      </c>
      <c r="E1722">
        <v>32</v>
      </c>
      <c r="F1722">
        <v>28</v>
      </c>
      <c r="G1722">
        <v>28</v>
      </c>
      <c r="H1722">
        <v>28</v>
      </c>
      <c r="I1722">
        <v>19</v>
      </c>
      <c r="J1722">
        <v>26</v>
      </c>
      <c r="K1722">
        <v>182</v>
      </c>
      <c r="L1722" s="89">
        <v>0</v>
      </c>
    </row>
    <row r="1723" spans="1:12">
      <c r="A1723" s="74" t="s">
        <v>188</v>
      </c>
      <c r="B1723" s="75" t="s">
        <v>213</v>
      </c>
      <c r="C1723" t="str">
        <f>A1723&amp;B1723</f>
        <v>Coates Primary School2021/2022</v>
      </c>
      <c r="D1723">
        <v>30</v>
      </c>
      <c r="E1723">
        <v>19</v>
      </c>
      <c r="F1723">
        <v>30</v>
      </c>
      <c r="G1723">
        <v>27</v>
      </c>
      <c r="H1723">
        <v>28</v>
      </c>
      <c r="I1723">
        <v>30</v>
      </c>
      <c r="J1723">
        <v>20</v>
      </c>
      <c r="K1723">
        <v>184</v>
      </c>
      <c r="L1723" s="89">
        <v>0</v>
      </c>
    </row>
    <row r="1724" spans="1:12">
      <c r="A1724" s="101" t="s">
        <v>188</v>
      </c>
      <c r="B1724" s="76" t="s">
        <v>214</v>
      </c>
      <c r="C1724" t="str">
        <f>A1724&amp;B1724</f>
        <v>Coates Primary School2022/2023</v>
      </c>
      <c r="D1724">
        <v>25</v>
      </c>
      <c r="E1724">
        <v>30</v>
      </c>
      <c r="F1724">
        <v>27</v>
      </c>
      <c r="G1724">
        <v>31</v>
      </c>
      <c r="H1724">
        <v>28</v>
      </c>
      <c r="I1724">
        <v>27</v>
      </c>
      <c r="J1724">
        <v>33</v>
      </c>
      <c r="K1724">
        <v>201</v>
      </c>
      <c r="L1724" s="90">
        <v>30</v>
      </c>
    </row>
    <row r="1725" spans="1:12">
      <c r="A1725" s="102" t="s">
        <v>188</v>
      </c>
      <c r="B1725" s="77" t="s">
        <v>215</v>
      </c>
      <c r="C1725" t="str">
        <f>A1725&amp;B1725</f>
        <v>Coates Primary School2023/2024</v>
      </c>
      <c r="D1725">
        <v>32</v>
      </c>
      <c r="E1725">
        <v>24</v>
      </c>
      <c r="F1725">
        <v>34</v>
      </c>
      <c r="G1725">
        <v>28</v>
      </c>
      <c r="H1725">
        <v>32</v>
      </c>
      <c r="I1725">
        <v>28</v>
      </c>
      <c r="J1725">
        <v>29</v>
      </c>
      <c r="K1725">
        <v>207</v>
      </c>
      <c r="L1725" s="91">
        <v>30</v>
      </c>
    </row>
    <row r="1726" spans="1:12">
      <c r="A1726" s="102" t="s">
        <v>188</v>
      </c>
      <c r="B1726" s="77" t="s">
        <v>245</v>
      </c>
      <c r="C1726" t="str">
        <f>A1726&amp;B1726</f>
        <v>Coates Primary School2024/2025</v>
      </c>
      <c r="D1726">
        <v>28</v>
      </c>
      <c r="E1726">
        <v>31</v>
      </c>
      <c r="F1726">
        <v>28</v>
      </c>
      <c r="G1726">
        <v>35</v>
      </c>
      <c r="H1726">
        <v>29</v>
      </c>
      <c r="I1726">
        <v>32</v>
      </c>
      <c r="J1726">
        <v>30</v>
      </c>
      <c r="K1726">
        <v>213</v>
      </c>
      <c r="L1726" s="91">
        <v>30</v>
      </c>
    </row>
    <row r="1727" spans="1:12">
      <c r="A1727" s="103" t="s">
        <v>188</v>
      </c>
      <c r="B1727" s="77" t="s">
        <v>255</v>
      </c>
      <c r="C1727" t="str">
        <f>A1727&amp;B1727</f>
        <v>Coates Primary School2025/2026</v>
      </c>
      <c r="D1727">
        <v>27</v>
      </c>
      <c r="E1727">
        <v>27</v>
      </c>
      <c r="F1727">
        <v>35</v>
      </c>
      <c r="G1727">
        <v>29</v>
      </c>
      <c r="H1727">
        <v>36</v>
      </c>
      <c r="I1727">
        <v>29</v>
      </c>
      <c r="J1727">
        <v>34</v>
      </c>
      <c r="K1727">
        <v>217</v>
      </c>
      <c r="L1727" s="91">
        <v>30</v>
      </c>
    </row>
    <row r="1728" spans="1:12">
      <c r="A1728" s="104" t="s">
        <v>188</v>
      </c>
      <c r="B1728" s="78" t="s">
        <v>256</v>
      </c>
      <c r="C1728" t="str">
        <f>A1728&amp;B1728</f>
        <v>Coates Primary School2026/2027</v>
      </c>
      <c r="D1728">
        <v>29</v>
      </c>
      <c r="E1728">
        <v>26</v>
      </c>
      <c r="F1728">
        <v>31</v>
      </c>
      <c r="G1728">
        <v>36</v>
      </c>
      <c r="H1728">
        <v>30</v>
      </c>
      <c r="I1728">
        <v>36</v>
      </c>
      <c r="J1728">
        <v>31</v>
      </c>
      <c r="K1728">
        <v>219</v>
      </c>
      <c r="L1728" s="91">
        <v>30</v>
      </c>
    </row>
    <row r="1729" spans="1:12" ht="15.75" thickBot="1">
      <c r="A1729" s="105" t="s">
        <v>188</v>
      </c>
      <c r="B1729" s="79" t="s">
        <v>266</v>
      </c>
      <c r="C1729" t="str">
        <f>A1729&amp;B1729</f>
        <v>Coates Primary School2027/2028</v>
      </c>
      <c r="D1729">
        <v>28</v>
      </c>
      <c r="E1729">
        <v>28</v>
      </c>
      <c r="F1729">
        <v>30</v>
      </c>
      <c r="G1729">
        <v>32</v>
      </c>
      <c r="H1729">
        <v>37</v>
      </c>
      <c r="I1729">
        <v>30</v>
      </c>
      <c r="J1729">
        <v>38</v>
      </c>
      <c r="K1729">
        <v>223</v>
      </c>
      <c r="L1729" s="92">
        <v>30</v>
      </c>
    </row>
    <row r="1730" spans="1:12" ht="15.75" thickTop="1">
      <c r="A1730" s="72" t="s">
        <v>249</v>
      </c>
      <c r="B1730" s="73" t="s">
        <v>211</v>
      </c>
      <c r="C1730" t="str">
        <f>A1730&amp;B1730</f>
        <v>New Road Primary &amp; Nursery School2019/2020</v>
      </c>
      <c r="D1730">
        <v>20</v>
      </c>
      <c r="E1730">
        <v>16</v>
      </c>
      <c r="F1730">
        <v>21</v>
      </c>
      <c r="G1730">
        <v>29</v>
      </c>
      <c r="H1730">
        <v>16</v>
      </c>
      <c r="I1730">
        <v>14</v>
      </c>
      <c r="J1730">
        <v>14</v>
      </c>
      <c r="K1730">
        <v>130</v>
      </c>
      <c r="L1730" s="88">
        <v>0</v>
      </c>
    </row>
    <row r="1731" spans="1:12">
      <c r="A1731" s="74" t="s">
        <v>249</v>
      </c>
      <c r="B1731" s="75" t="s">
        <v>212</v>
      </c>
      <c r="C1731" t="str">
        <f>A1731&amp;B1731</f>
        <v>New Road Primary &amp; Nursery School2020/2021</v>
      </c>
      <c r="D1731">
        <v>25</v>
      </c>
      <c r="E1731">
        <v>18</v>
      </c>
      <c r="F1731">
        <v>15</v>
      </c>
      <c r="G1731">
        <v>20</v>
      </c>
      <c r="H1731">
        <v>28</v>
      </c>
      <c r="I1731">
        <v>14</v>
      </c>
      <c r="J1731">
        <v>16</v>
      </c>
      <c r="K1731">
        <v>136</v>
      </c>
      <c r="L1731" s="89">
        <v>0</v>
      </c>
    </row>
    <row r="1732" spans="1:12">
      <c r="A1732" s="74" t="s">
        <v>249</v>
      </c>
      <c r="B1732" s="75" t="s">
        <v>213</v>
      </c>
      <c r="C1732" t="str">
        <f>A1732&amp;B1732</f>
        <v>New Road Primary &amp; Nursery School2021/2022</v>
      </c>
      <c r="D1732">
        <v>30</v>
      </c>
      <c r="E1732">
        <v>31</v>
      </c>
      <c r="F1732">
        <v>26</v>
      </c>
      <c r="G1732">
        <v>20</v>
      </c>
      <c r="H1732">
        <v>21</v>
      </c>
      <c r="I1732">
        <v>31</v>
      </c>
      <c r="J1732">
        <v>16</v>
      </c>
      <c r="K1732">
        <v>175</v>
      </c>
      <c r="L1732" s="89">
        <v>0</v>
      </c>
    </row>
    <row r="1733" spans="1:12">
      <c r="A1733" s="101" t="s">
        <v>249</v>
      </c>
      <c r="B1733" s="76" t="s">
        <v>214</v>
      </c>
      <c r="C1733" t="str">
        <f>A1733&amp;B1733</f>
        <v>New Road Primary &amp; Nursery School2022/2023</v>
      </c>
      <c r="D1733">
        <v>19</v>
      </c>
      <c r="E1733">
        <v>29</v>
      </c>
      <c r="F1733">
        <v>30</v>
      </c>
      <c r="G1733">
        <v>31</v>
      </c>
      <c r="H1733">
        <v>23</v>
      </c>
      <c r="I1733">
        <v>26</v>
      </c>
      <c r="J1733">
        <v>33</v>
      </c>
      <c r="K1733">
        <v>191</v>
      </c>
      <c r="L1733" s="90">
        <v>60</v>
      </c>
    </row>
    <row r="1734" spans="1:12">
      <c r="A1734" s="102" t="s">
        <v>249</v>
      </c>
      <c r="B1734" s="77" t="s">
        <v>215</v>
      </c>
      <c r="C1734" t="str">
        <f>A1734&amp;B1734</f>
        <v>New Road Primary &amp; Nursery School2023/2024</v>
      </c>
      <c r="D1734">
        <v>26</v>
      </c>
      <c r="E1734">
        <v>20</v>
      </c>
      <c r="F1734">
        <v>31</v>
      </c>
      <c r="G1734">
        <v>34</v>
      </c>
      <c r="H1734">
        <v>33</v>
      </c>
      <c r="I1734">
        <v>26</v>
      </c>
      <c r="J1734">
        <v>28</v>
      </c>
      <c r="K1734">
        <v>198</v>
      </c>
      <c r="L1734" s="91">
        <v>60</v>
      </c>
    </row>
    <row r="1735" spans="1:12">
      <c r="A1735" s="102" t="s">
        <v>249</v>
      </c>
      <c r="B1735" s="77" t="s">
        <v>245</v>
      </c>
      <c r="C1735" t="str">
        <f>A1735&amp;B1735</f>
        <v>New Road Primary &amp; Nursery School2024/2025</v>
      </c>
      <c r="D1735">
        <v>30</v>
      </c>
      <c r="E1735">
        <v>27</v>
      </c>
      <c r="F1735">
        <v>22</v>
      </c>
      <c r="G1735">
        <v>35</v>
      </c>
      <c r="H1735">
        <v>36</v>
      </c>
      <c r="I1735">
        <v>36</v>
      </c>
      <c r="J1735">
        <v>28</v>
      </c>
      <c r="K1735">
        <v>214</v>
      </c>
      <c r="L1735" s="91">
        <v>60</v>
      </c>
    </row>
    <row r="1736" spans="1:12">
      <c r="A1736" s="103" t="s">
        <v>249</v>
      </c>
      <c r="B1736" s="77" t="s">
        <v>255</v>
      </c>
      <c r="C1736" t="str">
        <f>A1736&amp;B1736</f>
        <v>New Road Primary &amp; Nursery School2025/2026</v>
      </c>
      <c r="D1736">
        <v>44</v>
      </c>
      <c r="E1736">
        <v>31</v>
      </c>
      <c r="F1736">
        <v>29</v>
      </c>
      <c r="G1736">
        <v>26</v>
      </c>
      <c r="H1736">
        <v>37</v>
      </c>
      <c r="I1736">
        <v>39</v>
      </c>
      <c r="J1736">
        <v>38</v>
      </c>
      <c r="K1736">
        <v>244</v>
      </c>
      <c r="L1736" s="91">
        <v>60</v>
      </c>
    </row>
    <row r="1737" spans="1:12">
      <c r="A1737" s="104" t="s">
        <v>249</v>
      </c>
      <c r="B1737" s="78" t="s">
        <v>256</v>
      </c>
      <c r="C1737" t="str">
        <f>A1737&amp;B1737</f>
        <v>New Road Primary &amp; Nursery School2026/2027</v>
      </c>
      <c r="D1737">
        <v>33</v>
      </c>
      <c r="E1737">
        <v>45</v>
      </c>
      <c r="F1737">
        <v>33</v>
      </c>
      <c r="G1737">
        <v>33</v>
      </c>
      <c r="H1737">
        <v>28</v>
      </c>
      <c r="I1737">
        <v>40</v>
      </c>
      <c r="J1737">
        <v>41</v>
      </c>
      <c r="K1737">
        <v>253</v>
      </c>
      <c r="L1737" s="91">
        <v>60</v>
      </c>
    </row>
    <row r="1738" spans="1:12" ht="15.75" thickBot="1">
      <c r="A1738" s="105" t="s">
        <v>249</v>
      </c>
      <c r="B1738" s="79" t="s">
        <v>266</v>
      </c>
      <c r="C1738" t="str">
        <f>A1738&amp;B1738</f>
        <v>New Road Primary &amp; Nursery School2027/2028</v>
      </c>
      <c r="D1738">
        <v>35</v>
      </c>
      <c r="E1738">
        <v>34</v>
      </c>
      <c r="F1738">
        <v>47</v>
      </c>
      <c r="G1738">
        <v>37</v>
      </c>
      <c r="H1738">
        <v>35</v>
      </c>
      <c r="I1738">
        <v>31</v>
      </c>
      <c r="J1738">
        <v>42</v>
      </c>
      <c r="K1738">
        <v>261</v>
      </c>
      <c r="L1738" s="92">
        <v>60</v>
      </c>
    </row>
    <row r="1739" spans="1:12" ht="15.75" thickTop="1">
      <c r="A1739" s="72" t="s">
        <v>189</v>
      </c>
      <c r="B1739" s="73" t="s">
        <v>211</v>
      </c>
      <c r="C1739" t="str">
        <f>A1739&amp;B1739</f>
        <v>Park Lane Primary &amp; Nursery School2019/2020</v>
      </c>
      <c r="D1739">
        <v>60</v>
      </c>
      <c r="E1739">
        <v>60</v>
      </c>
      <c r="F1739">
        <v>61</v>
      </c>
      <c r="G1739">
        <v>60</v>
      </c>
      <c r="H1739">
        <v>54</v>
      </c>
      <c r="I1739">
        <v>61</v>
      </c>
      <c r="J1739">
        <v>55</v>
      </c>
      <c r="K1739">
        <v>411</v>
      </c>
      <c r="L1739" s="88">
        <v>0</v>
      </c>
    </row>
    <row r="1740" spans="1:12">
      <c r="A1740" s="74" t="s">
        <v>189</v>
      </c>
      <c r="B1740" s="75" t="s">
        <v>212</v>
      </c>
      <c r="C1740" t="str">
        <f>A1740&amp;B1740</f>
        <v>Park Lane Primary &amp; Nursery School2020/2021</v>
      </c>
      <c r="D1740">
        <v>61</v>
      </c>
      <c r="E1740">
        <v>60</v>
      </c>
      <c r="F1740">
        <v>60</v>
      </c>
      <c r="G1740">
        <v>59</v>
      </c>
      <c r="H1740">
        <v>61</v>
      </c>
      <c r="I1740">
        <v>56</v>
      </c>
      <c r="J1740">
        <v>61</v>
      </c>
      <c r="K1740">
        <v>418</v>
      </c>
      <c r="L1740" s="89">
        <v>0</v>
      </c>
    </row>
    <row r="1741" spans="1:12">
      <c r="A1741" s="74" t="s">
        <v>189</v>
      </c>
      <c r="B1741" s="75" t="s">
        <v>213</v>
      </c>
      <c r="C1741" t="str">
        <f>A1741&amp;B1741</f>
        <v>Park Lane Primary &amp; Nursery School2021/2022</v>
      </c>
      <c r="D1741">
        <v>62</v>
      </c>
      <c r="E1741">
        <v>60</v>
      </c>
      <c r="F1741">
        <v>60</v>
      </c>
      <c r="G1741">
        <v>60</v>
      </c>
      <c r="H1741">
        <v>60</v>
      </c>
      <c r="I1741">
        <v>62</v>
      </c>
      <c r="J1741">
        <v>57</v>
      </c>
      <c r="K1741">
        <v>421</v>
      </c>
      <c r="L1741" s="89">
        <v>0</v>
      </c>
    </row>
    <row r="1742" spans="1:12">
      <c r="A1742" s="101" t="s">
        <v>189</v>
      </c>
      <c r="B1742" s="76" t="s">
        <v>214</v>
      </c>
      <c r="C1742" t="str">
        <f>A1742&amp;B1742</f>
        <v>Park Lane Primary &amp; Nursery School2022/2023</v>
      </c>
      <c r="D1742">
        <v>55</v>
      </c>
      <c r="E1742">
        <v>60</v>
      </c>
      <c r="F1742">
        <v>59</v>
      </c>
      <c r="G1742">
        <v>61</v>
      </c>
      <c r="H1742">
        <v>60</v>
      </c>
      <c r="I1742">
        <v>60</v>
      </c>
      <c r="J1742">
        <v>60</v>
      </c>
      <c r="K1742">
        <v>415</v>
      </c>
      <c r="L1742" s="90">
        <v>60</v>
      </c>
    </row>
    <row r="1743" spans="1:12">
      <c r="A1743" s="102" t="s">
        <v>189</v>
      </c>
      <c r="B1743" s="77" t="s">
        <v>215</v>
      </c>
      <c r="C1743" t="str">
        <f>A1743&amp;B1743</f>
        <v>Park Lane Primary &amp; Nursery School2023/2024</v>
      </c>
      <c r="D1743">
        <v>61</v>
      </c>
      <c r="E1743">
        <v>54</v>
      </c>
      <c r="F1743">
        <v>59</v>
      </c>
      <c r="G1743">
        <v>59</v>
      </c>
      <c r="H1743">
        <v>62</v>
      </c>
      <c r="I1743">
        <v>61</v>
      </c>
      <c r="J1743">
        <v>59</v>
      </c>
      <c r="K1743">
        <v>415</v>
      </c>
      <c r="L1743" s="91">
        <v>60</v>
      </c>
    </row>
    <row r="1744" spans="1:12">
      <c r="A1744" s="102" t="s">
        <v>189</v>
      </c>
      <c r="B1744" s="77" t="s">
        <v>245</v>
      </c>
      <c r="C1744" t="str">
        <f>A1744&amp;B1744</f>
        <v>Park Lane Primary &amp; Nursery School2024/2025</v>
      </c>
      <c r="D1744">
        <v>65</v>
      </c>
      <c r="E1744">
        <v>60</v>
      </c>
      <c r="F1744">
        <v>53</v>
      </c>
      <c r="G1744">
        <v>59</v>
      </c>
      <c r="H1744">
        <v>60</v>
      </c>
      <c r="I1744">
        <v>63</v>
      </c>
      <c r="J1744">
        <v>60</v>
      </c>
      <c r="K1744">
        <v>420</v>
      </c>
      <c r="L1744" s="91">
        <v>60</v>
      </c>
    </row>
    <row r="1745" spans="1:12">
      <c r="A1745" s="103" t="s">
        <v>189</v>
      </c>
      <c r="B1745" s="77" t="s">
        <v>255</v>
      </c>
      <c r="C1745" t="str">
        <f>A1745&amp;B1745</f>
        <v>Park Lane Primary &amp; Nursery School2025/2026</v>
      </c>
      <c r="D1745">
        <v>73</v>
      </c>
      <c r="E1745">
        <v>64</v>
      </c>
      <c r="F1745">
        <v>59</v>
      </c>
      <c r="G1745">
        <v>53</v>
      </c>
      <c r="H1745">
        <v>60</v>
      </c>
      <c r="I1745">
        <v>61</v>
      </c>
      <c r="J1745">
        <v>62</v>
      </c>
      <c r="K1745">
        <v>432</v>
      </c>
      <c r="L1745" s="91">
        <v>60</v>
      </c>
    </row>
    <row r="1746" spans="1:12">
      <c r="A1746" s="104" t="s">
        <v>189</v>
      </c>
      <c r="B1746" s="78" t="s">
        <v>256</v>
      </c>
      <c r="C1746" t="str">
        <f>A1746&amp;B1746</f>
        <v>Park Lane Primary &amp; Nursery School2026/2027</v>
      </c>
      <c r="D1746">
        <v>67</v>
      </c>
      <c r="E1746">
        <v>72</v>
      </c>
      <c r="F1746">
        <v>63</v>
      </c>
      <c r="G1746">
        <v>59</v>
      </c>
      <c r="H1746">
        <v>54</v>
      </c>
      <c r="I1746">
        <v>61</v>
      </c>
      <c r="J1746">
        <v>60</v>
      </c>
      <c r="K1746">
        <v>436</v>
      </c>
      <c r="L1746" s="91">
        <v>60</v>
      </c>
    </row>
    <row r="1747" spans="1:12" ht="15.75" thickBot="1">
      <c r="A1747" s="105" t="s">
        <v>189</v>
      </c>
      <c r="B1747" s="79" t="s">
        <v>266</v>
      </c>
      <c r="C1747" t="str">
        <f>A1747&amp;B1747</f>
        <v>Park Lane Primary &amp; Nursery School2027/2028</v>
      </c>
      <c r="D1747">
        <v>68</v>
      </c>
      <c r="E1747">
        <v>66</v>
      </c>
      <c r="F1747">
        <v>71</v>
      </c>
      <c r="G1747">
        <v>63</v>
      </c>
      <c r="H1747">
        <v>60</v>
      </c>
      <c r="I1747">
        <v>55</v>
      </c>
      <c r="J1747">
        <v>60</v>
      </c>
      <c r="K1747">
        <v>443</v>
      </c>
      <c r="L1747" s="92">
        <v>60</v>
      </c>
    </row>
    <row r="1748" spans="1:18" ht="15.75" thickTop="1">
      <c r="A1748" s="72" t="s">
        <v>190</v>
      </c>
      <c r="B1748" s="73" t="s">
        <v>211</v>
      </c>
      <c r="C1748" t="str">
        <f>A1748&amp;B1748</f>
        <v>Alderman Payne Primary School2019/2020</v>
      </c>
      <c r="D1748">
        <v>18</v>
      </c>
      <c r="E1748">
        <v>15</v>
      </c>
      <c r="F1748">
        <v>13</v>
      </c>
      <c r="G1748">
        <v>14</v>
      </c>
      <c r="H1748">
        <v>14</v>
      </c>
      <c r="I1748">
        <v>15</v>
      </c>
      <c r="J1748">
        <v>17</v>
      </c>
      <c r="K1748">
        <v>106</v>
      </c>
      <c r="L1748" s="88">
        <v>0</v>
      </c>
      <c r="R1748" s="66"/>
    </row>
    <row r="1749" spans="1:18">
      <c r="A1749" s="74" t="s">
        <v>190</v>
      </c>
      <c r="B1749" s="75" t="s">
        <v>212</v>
      </c>
      <c r="C1749" t="str">
        <f>A1749&amp;B1749</f>
        <v>Alderman Payne Primary School2020/2021</v>
      </c>
      <c r="D1749">
        <v>15</v>
      </c>
      <c r="E1749">
        <v>17</v>
      </c>
      <c r="F1749">
        <v>15</v>
      </c>
      <c r="G1749">
        <v>14</v>
      </c>
      <c r="H1749">
        <v>13</v>
      </c>
      <c r="I1749">
        <v>14</v>
      </c>
      <c r="J1749">
        <v>15</v>
      </c>
      <c r="K1749">
        <v>103</v>
      </c>
      <c r="L1749" s="89">
        <v>0</v>
      </c>
      <c r="R1749" s="66"/>
    </row>
    <row r="1750" spans="1:18">
      <c r="A1750" s="74" t="s">
        <v>190</v>
      </c>
      <c r="B1750" s="75" t="s">
        <v>213</v>
      </c>
      <c r="C1750" t="str">
        <f>A1750&amp;B1750</f>
        <v>Alderman Payne Primary School2021/2022</v>
      </c>
      <c r="D1750">
        <v>15</v>
      </c>
      <c r="E1750">
        <v>14</v>
      </c>
      <c r="F1750">
        <v>15</v>
      </c>
      <c r="G1750">
        <v>15</v>
      </c>
      <c r="H1750">
        <v>14</v>
      </c>
      <c r="I1750">
        <v>15</v>
      </c>
      <c r="J1750">
        <v>13</v>
      </c>
      <c r="K1750">
        <v>101</v>
      </c>
      <c r="L1750" s="89">
        <v>0</v>
      </c>
      <c r="R1750" s="66"/>
    </row>
    <row r="1751" spans="1:18">
      <c r="A1751" s="101" t="s">
        <v>190</v>
      </c>
      <c r="B1751" s="76" t="s">
        <v>214</v>
      </c>
      <c r="C1751" t="str">
        <f>A1751&amp;B1751</f>
        <v>Alderman Payne Primary School2022/2023</v>
      </c>
      <c r="D1751">
        <v>13</v>
      </c>
      <c r="E1751">
        <v>14</v>
      </c>
      <c r="F1751">
        <v>15</v>
      </c>
      <c r="G1751">
        <v>15</v>
      </c>
      <c r="H1751">
        <v>15</v>
      </c>
      <c r="I1751">
        <v>14</v>
      </c>
      <c r="J1751">
        <v>14</v>
      </c>
      <c r="K1751">
        <v>100</v>
      </c>
      <c r="L1751" s="90">
        <v>15</v>
      </c>
      <c r="R1751" s="66"/>
    </row>
    <row r="1752" spans="1:18">
      <c r="A1752" s="102" t="s">
        <v>190</v>
      </c>
      <c r="B1752" s="77" t="s">
        <v>215</v>
      </c>
      <c r="C1752" t="str">
        <f>A1752&amp;B1752</f>
        <v>Alderman Payne Primary School2023/2024</v>
      </c>
      <c r="D1752">
        <v>15</v>
      </c>
      <c r="E1752">
        <v>12</v>
      </c>
      <c r="F1752">
        <v>14</v>
      </c>
      <c r="G1752">
        <v>15</v>
      </c>
      <c r="H1752">
        <v>15</v>
      </c>
      <c r="I1752">
        <v>16</v>
      </c>
      <c r="J1752">
        <v>13</v>
      </c>
      <c r="K1752">
        <v>100</v>
      </c>
      <c r="L1752" s="91">
        <v>15</v>
      </c>
      <c r="R1752" s="66"/>
    </row>
    <row r="1753" spans="1:18">
      <c r="A1753" s="102" t="s">
        <v>190</v>
      </c>
      <c r="B1753" s="77" t="s">
        <v>245</v>
      </c>
      <c r="C1753" t="str">
        <f>A1753&amp;B1753</f>
        <v>Alderman Payne Primary School2024/2025</v>
      </c>
      <c r="D1753">
        <v>10</v>
      </c>
      <c r="E1753">
        <v>14</v>
      </c>
      <c r="F1753">
        <v>12</v>
      </c>
      <c r="G1753">
        <v>14</v>
      </c>
      <c r="H1753">
        <v>15</v>
      </c>
      <c r="I1753">
        <v>16</v>
      </c>
      <c r="J1753">
        <v>15</v>
      </c>
      <c r="K1753">
        <v>96</v>
      </c>
      <c r="L1753" s="91">
        <v>15</v>
      </c>
      <c r="R1753" s="66"/>
    </row>
    <row r="1754" spans="1:18">
      <c r="A1754" s="103" t="s">
        <v>190</v>
      </c>
      <c r="B1754" s="77" t="s">
        <v>255</v>
      </c>
      <c r="C1754" t="str">
        <f>A1754&amp;B1754</f>
        <v>Alderman Payne Primary School2025/2026</v>
      </c>
      <c r="D1754">
        <v>17</v>
      </c>
      <c r="E1754">
        <v>9</v>
      </c>
      <c r="F1754">
        <v>14</v>
      </c>
      <c r="G1754">
        <v>12</v>
      </c>
      <c r="H1754">
        <v>14</v>
      </c>
      <c r="I1754">
        <v>16</v>
      </c>
      <c r="J1754">
        <v>15</v>
      </c>
      <c r="K1754">
        <v>97</v>
      </c>
      <c r="L1754" s="91">
        <v>15</v>
      </c>
      <c r="R1754" s="66"/>
    </row>
    <row r="1755" spans="1:12">
      <c r="A1755" s="104" t="s">
        <v>190</v>
      </c>
      <c r="B1755" s="78" t="s">
        <v>256</v>
      </c>
      <c r="C1755" t="str">
        <f>A1755&amp;B1755</f>
        <v>Alderman Payne Primary School2026/2027</v>
      </c>
      <c r="D1755">
        <v>13</v>
      </c>
      <c r="E1755">
        <v>16</v>
      </c>
      <c r="F1755">
        <v>9</v>
      </c>
      <c r="G1755">
        <v>14</v>
      </c>
      <c r="H1755">
        <v>12</v>
      </c>
      <c r="I1755">
        <v>15</v>
      </c>
      <c r="J1755">
        <v>15</v>
      </c>
      <c r="K1755">
        <v>94</v>
      </c>
      <c r="L1755" s="91">
        <v>15</v>
      </c>
    </row>
    <row r="1756" spans="1:12" ht="15.75" thickBot="1">
      <c r="A1756" s="105" t="s">
        <v>190</v>
      </c>
      <c r="B1756" s="79" t="s">
        <v>266</v>
      </c>
      <c r="C1756" t="str">
        <f>A1756&amp;B1756</f>
        <v>Alderman Payne Primary School2027/2028</v>
      </c>
      <c r="D1756">
        <v>14</v>
      </c>
      <c r="E1756">
        <v>12</v>
      </c>
      <c r="F1756">
        <v>16</v>
      </c>
      <c r="G1756">
        <v>9</v>
      </c>
      <c r="H1756">
        <v>14</v>
      </c>
      <c r="I1756">
        <v>13</v>
      </c>
      <c r="J1756">
        <v>14</v>
      </c>
      <c r="K1756">
        <v>92</v>
      </c>
      <c r="L1756" s="92">
        <v>15</v>
      </c>
    </row>
    <row r="1757" spans="1:12" ht="15.75" thickTop="1">
      <c r="A1757" s="72" t="s">
        <v>253</v>
      </c>
      <c r="B1757" s="73" t="s">
        <v>211</v>
      </c>
      <c r="C1757" t="str">
        <f>A1757&amp;B1757</f>
        <v>Gorefield Primary Academy2019/2020</v>
      </c>
      <c r="D1757">
        <v>12</v>
      </c>
      <c r="E1757">
        <v>17</v>
      </c>
      <c r="F1757">
        <v>16</v>
      </c>
      <c r="G1757">
        <v>12</v>
      </c>
      <c r="H1757">
        <v>15</v>
      </c>
      <c r="I1757">
        <v>10</v>
      </c>
      <c r="J1757">
        <v>17</v>
      </c>
      <c r="K1757">
        <v>99</v>
      </c>
      <c r="L1757" s="88">
        <v>0</v>
      </c>
    </row>
    <row r="1758" spans="1:12">
      <c r="A1758" s="74" t="s">
        <v>253</v>
      </c>
      <c r="B1758" s="75" t="s">
        <v>212</v>
      </c>
      <c r="C1758" t="str">
        <f>A1758&amp;B1758</f>
        <v>Gorefield Primary Academy2020/2021</v>
      </c>
      <c r="D1758">
        <v>14</v>
      </c>
      <c r="E1758">
        <v>13</v>
      </c>
      <c r="F1758">
        <v>17</v>
      </c>
      <c r="G1758">
        <v>15</v>
      </c>
      <c r="H1758">
        <v>10</v>
      </c>
      <c r="I1758">
        <v>14</v>
      </c>
      <c r="J1758">
        <v>10</v>
      </c>
      <c r="K1758">
        <v>93</v>
      </c>
      <c r="L1758" s="89">
        <v>0</v>
      </c>
    </row>
    <row r="1759" spans="1:12">
      <c r="A1759" s="74" t="s">
        <v>253</v>
      </c>
      <c r="B1759" s="75" t="s">
        <v>213</v>
      </c>
      <c r="C1759" t="str">
        <f>A1759&amp;B1759</f>
        <v>Gorefield Primary Academy2021/2022</v>
      </c>
      <c r="D1759">
        <v>12</v>
      </c>
      <c r="E1759">
        <v>13</v>
      </c>
      <c r="F1759">
        <v>13</v>
      </c>
      <c r="G1759">
        <v>17</v>
      </c>
      <c r="H1759">
        <v>16</v>
      </c>
      <c r="I1759">
        <v>10</v>
      </c>
      <c r="J1759">
        <v>15</v>
      </c>
      <c r="K1759">
        <v>96</v>
      </c>
      <c r="L1759" s="89">
        <v>0</v>
      </c>
    </row>
    <row r="1760" spans="1:12">
      <c r="A1760" s="101" t="s">
        <v>253</v>
      </c>
      <c r="B1760" s="76" t="s">
        <v>214</v>
      </c>
      <c r="C1760" t="str">
        <f>A1760&amp;B1760</f>
        <v>Gorefield Primary Academy2022/2023</v>
      </c>
      <c r="D1760">
        <v>17</v>
      </c>
      <c r="E1760">
        <v>15</v>
      </c>
      <c r="F1760">
        <v>14</v>
      </c>
      <c r="G1760">
        <v>13</v>
      </c>
      <c r="H1760">
        <v>16</v>
      </c>
      <c r="I1760">
        <v>16</v>
      </c>
      <c r="J1760">
        <v>10</v>
      </c>
      <c r="K1760">
        <v>101</v>
      </c>
      <c r="L1760" s="90">
        <v>17</v>
      </c>
    </row>
    <row r="1761" spans="1:12">
      <c r="A1761" s="102" t="s">
        <v>253</v>
      </c>
      <c r="B1761" s="77" t="s">
        <v>215</v>
      </c>
      <c r="C1761" t="str">
        <f>A1761&amp;B1761</f>
        <v>Gorefield Primary Academy2023/2024</v>
      </c>
      <c r="D1761">
        <v>17</v>
      </c>
      <c r="E1761">
        <v>18</v>
      </c>
      <c r="F1761">
        <v>16</v>
      </c>
      <c r="G1761">
        <v>14</v>
      </c>
      <c r="H1761">
        <v>12</v>
      </c>
      <c r="I1761">
        <v>16</v>
      </c>
      <c r="J1761">
        <v>16</v>
      </c>
      <c r="K1761">
        <v>109</v>
      </c>
      <c r="L1761" s="91">
        <v>17</v>
      </c>
    </row>
    <row r="1762" spans="1:12">
      <c r="A1762" s="102" t="s">
        <v>253</v>
      </c>
      <c r="B1762" s="77" t="s">
        <v>245</v>
      </c>
      <c r="C1762" t="str">
        <f>A1762&amp;B1762</f>
        <v>Gorefield Primary Academy2024/2025</v>
      </c>
      <c r="D1762">
        <v>15</v>
      </c>
      <c r="E1762">
        <v>18</v>
      </c>
      <c r="F1762">
        <v>19</v>
      </c>
      <c r="G1762">
        <v>16</v>
      </c>
      <c r="H1762">
        <v>13</v>
      </c>
      <c r="I1762">
        <v>12</v>
      </c>
      <c r="J1762">
        <v>16</v>
      </c>
      <c r="K1762">
        <v>109</v>
      </c>
      <c r="L1762" s="91">
        <v>17</v>
      </c>
    </row>
    <row r="1763" spans="1:12">
      <c r="A1763" s="103" t="s">
        <v>253</v>
      </c>
      <c r="B1763" s="77" t="s">
        <v>255</v>
      </c>
      <c r="C1763" t="str">
        <f>A1763&amp;B1763</f>
        <v>Gorefield Primary Academy2025/2026</v>
      </c>
      <c r="D1763">
        <v>19</v>
      </c>
      <c r="E1763">
        <v>16</v>
      </c>
      <c r="F1763">
        <v>19</v>
      </c>
      <c r="G1763">
        <v>19</v>
      </c>
      <c r="H1763">
        <v>15</v>
      </c>
      <c r="I1763">
        <v>13</v>
      </c>
      <c r="J1763">
        <v>12</v>
      </c>
      <c r="K1763">
        <v>113</v>
      </c>
      <c r="L1763" s="91">
        <v>17</v>
      </c>
    </row>
    <row r="1764" spans="1:12">
      <c r="A1764" s="104" t="s">
        <v>253</v>
      </c>
      <c r="B1764" s="78" t="s">
        <v>256</v>
      </c>
      <c r="C1764" t="str">
        <f>A1764&amp;B1764</f>
        <v>Gorefield Primary Academy2026/2027</v>
      </c>
      <c r="D1764">
        <v>17</v>
      </c>
      <c r="E1764">
        <v>20</v>
      </c>
      <c r="F1764">
        <v>17</v>
      </c>
      <c r="G1764">
        <v>19</v>
      </c>
      <c r="H1764">
        <v>18</v>
      </c>
      <c r="I1764">
        <v>15</v>
      </c>
      <c r="J1764">
        <v>13</v>
      </c>
      <c r="K1764">
        <v>119</v>
      </c>
      <c r="L1764" s="91">
        <v>17</v>
      </c>
    </row>
    <row r="1765" spans="1:12" ht="15.75" thickBot="1">
      <c r="A1765" s="105" t="s">
        <v>253</v>
      </c>
      <c r="B1765" s="79" t="s">
        <v>266</v>
      </c>
      <c r="C1765" t="str">
        <f>A1765&amp;B1765</f>
        <v>Gorefield Primary Academy2027/2028</v>
      </c>
      <c r="D1765">
        <v>17</v>
      </c>
      <c r="E1765">
        <v>18</v>
      </c>
      <c r="F1765">
        <v>21</v>
      </c>
      <c r="G1765">
        <v>17</v>
      </c>
      <c r="H1765">
        <v>18</v>
      </c>
      <c r="I1765">
        <v>18</v>
      </c>
      <c r="J1765">
        <v>15</v>
      </c>
      <c r="K1765">
        <v>124</v>
      </c>
      <c r="L1765" s="92">
        <v>17</v>
      </c>
    </row>
    <row r="1766" spans="1:12" ht="15.75" thickTop="1">
      <c r="A1766" s="72" t="s">
        <v>191</v>
      </c>
      <c r="B1766" s="73" t="s">
        <v>211</v>
      </c>
      <c r="C1766" t="str">
        <f>A1766&amp;B1766</f>
        <v>Guyhirn CofE VC Primary School2019/2020</v>
      </c>
      <c r="D1766">
        <v>12</v>
      </c>
      <c r="E1766">
        <v>11</v>
      </c>
      <c r="F1766">
        <v>16</v>
      </c>
      <c r="G1766">
        <v>15</v>
      </c>
      <c r="H1766">
        <v>7</v>
      </c>
      <c r="I1766">
        <v>11</v>
      </c>
      <c r="J1766">
        <v>13</v>
      </c>
      <c r="K1766">
        <v>85</v>
      </c>
      <c r="L1766" s="88">
        <v>0</v>
      </c>
    </row>
    <row r="1767" spans="1:12">
      <c r="A1767" s="74" t="s">
        <v>191</v>
      </c>
      <c r="B1767" s="75" t="s">
        <v>212</v>
      </c>
      <c r="C1767" t="str">
        <f>A1767&amp;B1767</f>
        <v>Guyhirn CofE VC Primary School2020/2021</v>
      </c>
      <c r="D1767">
        <v>1</v>
      </c>
      <c r="E1767">
        <v>11</v>
      </c>
      <c r="F1767">
        <v>10</v>
      </c>
      <c r="G1767">
        <v>12</v>
      </c>
      <c r="H1767">
        <v>12</v>
      </c>
      <c r="I1767">
        <v>8</v>
      </c>
      <c r="J1767">
        <v>9</v>
      </c>
      <c r="K1767">
        <v>63</v>
      </c>
      <c r="L1767" s="89">
        <v>0</v>
      </c>
    </row>
    <row r="1768" spans="1:12">
      <c r="A1768" s="74" t="s">
        <v>191</v>
      </c>
      <c r="B1768" s="75" t="s">
        <v>213</v>
      </c>
      <c r="C1768" t="str">
        <f>A1768&amp;B1768</f>
        <v>Guyhirn CofE VC Primary School2021/2022</v>
      </c>
      <c r="D1768">
        <v>10</v>
      </c>
      <c r="E1768">
        <v>10</v>
      </c>
      <c r="F1768">
        <v>10</v>
      </c>
      <c r="G1768">
        <v>10</v>
      </c>
      <c r="H1768">
        <v>12</v>
      </c>
      <c r="I1768">
        <v>11</v>
      </c>
      <c r="J1768">
        <v>7</v>
      </c>
      <c r="K1768">
        <v>70</v>
      </c>
      <c r="L1768" s="89">
        <v>0</v>
      </c>
    </row>
    <row r="1769" spans="1:12">
      <c r="A1769" s="101" t="s">
        <v>191</v>
      </c>
      <c r="B1769" s="76" t="s">
        <v>214</v>
      </c>
      <c r="C1769" t="str">
        <f>A1769&amp;B1769</f>
        <v>Guyhirn CofE VC Primary School2022/2023</v>
      </c>
      <c r="D1769">
        <v>10</v>
      </c>
      <c r="E1769">
        <v>9</v>
      </c>
      <c r="F1769">
        <v>11</v>
      </c>
      <c r="G1769">
        <v>9</v>
      </c>
      <c r="H1769">
        <v>10</v>
      </c>
      <c r="I1769">
        <v>11</v>
      </c>
      <c r="J1769">
        <v>11</v>
      </c>
      <c r="K1769">
        <v>71</v>
      </c>
      <c r="L1769" s="90">
        <v>12</v>
      </c>
    </row>
    <row r="1770" spans="1:12">
      <c r="A1770" s="102" t="s">
        <v>191</v>
      </c>
      <c r="B1770" s="77" t="s">
        <v>215</v>
      </c>
      <c r="C1770" t="str">
        <f>A1770&amp;B1770</f>
        <v>Guyhirn CofE VC Primary School2023/2024</v>
      </c>
      <c r="D1770">
        <v>13</v>
      </c>
      <c r="E1770">
        <v>12</v>
      </c>
      <c r="F1770">
        <v>9</v>
      </c>
      <c r="G1770">
        <v>10</v>
      </c>
      <c r="H1770">
        <v>8</v>
      </c>
      <c r="I1770">
        <v>9</v>
      </c>
      <c r="J1770">
        <v>10</v>
      </c>
      <c r="K1770">
        <v>71</v>
      </c>
      <c r="L1770" s="91">
        <v>12</v>
      </c>
    </row>
    <row r="1771" spans="1:12">
      <c r="A1771" s="102" t="s">
        <v>191</v>
      </c>
      <c r="B1771" s="77" t="s">
        <v>245</v>
      </c>
      <c r="C1771" t="str">
        <f>A1771&amp;B1771</f>
        <v>Guyhirn CofE VC Primary School2024/2025</v>
      </c>
      <c r="D1771">
        <v>11</v>
      </c>
      <c r="E1771">
        <v>15</v>
      </c>
      <c r="F1771">
        <v>12</v>
      </c>
      <c r="G1771">
        <v>8</v>
      </c>
      <c r="H1771">
        <v>9</v>
      </c>
      <c r="I1771">
        <v>7</v>
      </c>
      <c r="J1771">
        <v>8</v>
      </c>
      <c r="K1771">
        <v>70</v>
      </c>
      <c r="L1771" s="91">
        <v>12</v>
      </c>
    </row>
    <row r="1772" spans="1:12">
      <c r="A1772" s="103" t="s">
        <v>191</v>
      </c>
      <c r="B1772" s="77" t="s">
        <v>255</v>
      </c>
      <c r="C1772" t="str">
        <f>A1772&amp;B1772</f>
        <v>Guyhirn CofE VC Primary School2025/2026</v>
      </c>
      <c r="D1772">
        <v>11</v>
      </c>
      <c r="E1772">
        <v>13</v>
      </c>
      <c r="F1772">
        <v>15</v>
      </c>
      <c r="G1772">
        <v>11</v>
      </c>
      <c r="H1772">
        <v>7</v>
      </c>
      <c r="I1772">
        <v>8</v>
      </c>
      <c r="J1772">
        <v>6</v>
      </c>
      <c r="K1772">
        <v>71</v>
      </c>
      <c r="L1772" s="91">
        <v>12</v>
      </c>
    </row>
    <row r="1773" spans="1:12">
      <c r="A1773" s="104" t="s">
        <v>191</v>
      </c>
      <c r="B1773" s="78" t="s">
        <v>256</v>
      </c>
      <c r="C1773" t="str">
        <f>A1773&amp;B1773</f>
        <v>Guyhirn CofE VC Primary School2026/2027</v>
      </c>
      <c r="D1773">
        <v>11</v>
      </c>
      <c r="E1773">
        <v>13</v>
      </c>
      <c r="F1773">
        <v>13</v>
      </c>
      <c r="G1773">
        <v>14</v>
      </c>
      <c r="H1773">
        <v>10</v>
      </c>
      <c r="I1773">
        <v>6</v>
      </c>
      <c r="J1773">
        <v>7</v>
      </c>
      <c r="K1773">
        <v>74</v>
      </c>
      <c r="L1773" s="91">
        <v>12</v>
      </c>
    </row>
    <row r="1774" spans="1:12" ht="15.75" thickBot="1">
      <c r="A1774" s="105" t="s">
        <v>191</v>
      </c>
      <c r="B1774" s="79" t="s">
        <v>266</v>
      </c>
      <c r="C1774" t="str">
        <f>A1774&amp;B1774</f>
        <v>Guyhirn CofE VC Primary School2027/2028</v>
      </c>
      <c r="D1774">
        <v>11</v>
      </c>
      <c r="E1774">
        <v>13</v>
      </c>
      <c r="F1774">
        <v>13</v>
      </c>
      <c r="G1774">
        <v>12</v>
      </c>
      <c r="H1774">
        <v>13</v>
      </c>
      <c r="I1774">
        <v>9</v>
      </c>
      <c r="J1774">
        <v>5</v>
      </c>
      <c r="K1774">
        <v>76</v>
      </c>
      <c r="L1774" s="92">
        <v>12</v>
      </c>
    </row>
    <row r="1775" spans="1:12" ht="15.75" thickTop="1">
      <c r="A1775" s="72" t="s">
        <v>192</v>
      </c>
      <c r="B1775" s="73" t="s">
        <v>211</v>
      </c>
      <c r="C1775" t="str">
        <f>A1775&amp;B1775</f>
        <v>Kinderley Primary School2019/2020</v>
      </c>
      <c r="D1775">
        <v>9</v>
      </c>
      <c r="E1775">
        <v>9</v>
      </c>
      <c r="F1775">
        <v>7</v>
      </c>
      <c r="G1775">
        <v>13</v>
      </c>
      <c r="H1775">
        <v>10</v>
      </c>
      <c r="I1775">
        <v>8</v>
      </c>
      <c r="J1775">
        <v>8</v>
      </c>
      <c r="K1775">
        <v>64</v>
      </c>
      <c r="L1775" s="88">
        <v>0</v>
      </c>
    </row>
    <row r="1776" spans="1:12">
      <c r="A1776" s="74" t="s">
        <v>192</v>
      </c>
      <c r="B1776" s="75" t="s">
        <v>212</v>
      </c>
      <c r="C1776" t="str">
        <f>A1776&amp;B1776</f>
        <v>Kinderley Primary School2020/2021</v>
      </c>
      <c r="D1776">
        <v>13</v>
      </c>
      <c r="E1776">
        <v>10</v>
      </c>
      <c r="F1776">
        <v>9</v>
      </c>
      <c r="G1776">
        <v>8</v>
      </c>
      <c r="H1776">
        <v>13</v>
      </c>
      <c r="I1776">
        <v>9</v>
      </c>
      <c r="J1776">
        <v>8</v>
      </c>
      <c r="K1776">
        <v>70</v>
      </c>
      <c r="L1776" s="89">
        <v>0</v>
      </c>
    </row>
    <row r="1777" spans="1:12">
      <c r="A1777" s="74" t="s">
        <v>192</v>
      </c>
      <c r="B1777" s="75" t="s">
        <v>213</v>
      </c>
      <c r="C1777" t="str">
        <f>A1777&amp;B1777</f>
        <v>Kinderley Primary School2021/2022</v>
      </c>
      <c r="D1777">
        <v>12</v>
      </c>
      <c r="E1777">
        <v>12</v>
      </c>
      <c r="F1777">
        <v>9</v>
      </c>
      <c r="G1777">
        <v>9</v>
      </c>
      <c r="H1777">
        <v>7</v>
      </c>
      <c r="I1777">
        <v>13</v>
      </c>
      <c r="J1777">
        <v>9</v>
      </c>
      <c r="K1777">
        <v>71</v>
      </c>
      <c r="L1777" s="89">
        <v>0</v>
      </c>
    </row>
    <row r="1778" spans="1:12">
      <c r="A1778" s="101" t="s">
        <v>192</v>
      </c>
      <c r="B1778" s="76" t="s">
        <v>214</v>
      </c>
      <c r="C1778" t="str">
        <f>A1778&amp;B1778</f>
        <v>Kinderley Primary School2022/2023</v>
      </c>
      <c r="D1778">
        <v>13</v>
      </c>
      <c r="E1778">
        <v>12</v>
      </c>
      <c r="F1778">
        <v>13</v>
      </c>
      <c r="G1778">
        <v>7</v>
      </c>
      <c r="H1778">
        <v>11</v>
      </c>
      <c r="I1778">
        <v>8</v>
      </c>
      <c r="J1778">
        <v>13</v>
      </c>
      <c r="K1778">
        <v>77</v>
      </c>
      <c r="L1778" s="90">
        <v>13</v>
      </c>
    </row>
    <row r="1779" spans="1:12">
      <c r="A1779" s="102" t="s">
        <v>192</v>
      </c>
      <c r="B1779" s="77" t="s">
        <v>215</v>
      </c>
      <c r="C1779" t="str">
        <f>A1779&amp;B1779</f>
        <v>Kinderley Primary School2023/2024</v>
      </c>
      <c r="D1779">
        <v>10</v>
      </c>
      <c r="E1779">
        <v>13</v>
      </c>
      <c r="F1779">
        <v>12</v>
      </c>
      <c r="G1779">
        <v>12</v>
      </c>
      <c r="H1779">
        <v>8</v>
      </c>
      <c r="I1779">
        <v>11</v>
      </c>
      <c r="J1779">
        <v>8</v>
      </c>
      <c r="K1779">
        <v>74</v>
      </c>
      <c r="L1779" s="91">
        <v>13</v>
      </c>
    </row>
    <row r="1780" spans="1:12">
      <c r="A1780" s="102" t="s">
        <v>192</v>
      </c>
      <c r="B1780" s="77" t="s">
        <v>245</v>
      </c>
      <c r="C1780" t="str">
        <f>A1780&amp;B1780</f>
        <v>Kinderley Primary School2024/2025</v>
      </c>
      <c r="D1780">
        <v>12</v>
      </c>
      <c r="E1780">
        <v>10</v>
      </c>
      <c r="F1780">
        <v>13</v>
      </c>
      <c r="G1780">
        <v>11</v>
      </c>
      <c r="H1780">
        <v>13</v>
      </c>
      <c r="I1780">
        <v>8</v>
      </c>
      <c r="J1780">
        <v>11</v>
      </c>
      <c r="K1780">
        <v>78</v>
      </c>
      <c r="L1780" s="91">
        <v>13</v>
      </c>
    </row>
    <row r="1781" spans="1:12">
      <c r="A1781" s="103" t="s">
        <v>192</v>
      </c>
      <c r="B1781" s="77" t="s">
        <v>255</v>
      </c>
      <c r="C1781" t="str">
        <f>A1781&amp;B1781</f>
        <v>Kinderley Primary School2025/2026</v>
      </c>
      <c r="D1781">
        <v>16</v>
      </c>
      <c r="E1781">
        <v>12</v>
      </c>
      <c r="F1781">
        <v>10</v>
      </c>
      <c r="G1781">
        <v>12</v>
      </c>
      <c r="H1781">
        <v>12</v>
      </c>
      <c r="I1781">
        <v>13</v>
      </c>
      <c r="J1781">
        <v>8</v>
      </c>
      <c r="K1781">
        <v>83</v>
      </c>
      <c r="L1781" s="91">
        <v>13</v>
      </c>
    </row>
    <row r="1782" spans="1:12">
      <c r="A1782" s="104" t="s">
        <v>192</v>
      </c>
      <c r="B1782" s="78" t="s">
        <v>256</v>
      </c>
      <c r="C1782" t="str">
        <f>A1782&amp;B1782</f>
        <v>Kinderley Primary School2026/2027</v>
      </c>
      <c r="D1782">
        <v>13</v>
      </c>
      <c r="E1782">
        <v>16</v>
      </c>
      <c r="F1782">
        <v>12</v>
      </c>
      <c r="G1782">
        <v>9</v>
      </c>
      <c r="H1782">
        <v>13</v>
      </c>
      <c r="I1782">
        <v>12</v>
      </c>
      <c r="J1782">
        <v>13</v>
      </c>
      <c r="K1782">
        <v>88</v>
      </c>
      <c r="L1782" s="91">
        <v>13</v>
      </c>
    </row>
    <row r="1783" spans="1:12" ht="15.75" thickBot="1">
      <c r="A1783" s="105" t="s">
        <v>192</v>
      </c>
      <c r="B1783" s="79" t="s">
        <v>266</v>
      </c>
      <c r="C1783" t="str">
        <f>A1783&amp;B1783</f>
        <v>Kinderley Primary School2027/2028</v>
      </c>
      <c r="D1783">
        <v>14</v>
      </c>
      <c r="E1783">
        <v>13</v>
      </c>
      <c r="F1783">
        <v>16</v>
      </c>
      <c r="G1783">
        <v>11</v>
      </c>
      <c r="H1783">
        <v>10</v>
      </c>
      <c r="I1783">
        <v>13</v>
      </c>
      <c r="J1783">
        <v>12</v>
      </c>
      <c r="K1783">
        <v>89</v>
      </c>
      <c r="L1783" s="92">
        <v>13</v>
      </c>
    </row>
    <row r="1784" spans="1:12" ht="15.75" thickTop="1">
      <c r="A1784" s="72" t="s">
        <v>193</v>
      </c>
      <c r="B1784" s="73" t="s">
        <v>211</v>
      </c>
      <c r="C1784" t="str">
        <f>A1784&amp;B1784</f>
        <v>Leverington Primary Academy2019/2020</v>
      </c>
      <c r="D1784">
        <v>30</v>
      </c>
      <c r="E1784">
        <v>29</v>
      </c>
      <c r="F1784">
        <v>31</v>
      </c>
      <c r="G1784">
        <v>31</v>
      </c>
      <c r="H1784">
        <v>29</v>
      </c>
      <c r="I1784">
        <v>31</v>
      </c>
      <c r="J1784">
        <v>28</v>
      </c>
      <c r="K1784">
        <v>209</v>
      </c>
      <c r="L1784" s="88">
        <v>0</v>
      </c>
    </row>
    <row r="1785" spans="1:12">
      <c r="A1785" s="74" t="s">
        <v>193</v>
      </c>
      <c r="B1785" s="75" t="s">
        <v>212</v>
      </c>
      <c r="C1785" t="str">
        <f>A1785&amp;B1785</f>
        <v>Leverington Primary Academy2020/2021</v>
      </c>
      <c r="D1785">
        <v>25</v>
      </c>
      <c r="E1785">
        <v>28</v>
      </c>
      <c r="F1785">
        <v>30</v>
      </c>
      <c r="G1785">
        <v>31</v>
      </c>
      <c r="H1785">
        <v>31</v>
      </c>
      <c r="I1785">
        <v>31</v>
      </c>
      <c r="J1785">
        <v>31</v>
      </c>
      <c r="K1785">
        <v>207</v>
      </c>
      <c r="L1785" s="89">
        <v>0</v>
      </c>
    </row>
    <row r="1786" spans="1:12">
      <c r="A1786" s="74" t="s">
        <v>193</v>
      </c>
      <c r="B1786" s="75" t="s">
        <v>213</v>
      </c>
      <c r="C1786" t="str">
        <f>A1786&amp;B1786</f>
        <v>Leverington Primary Academy2021/2022</v>
      </c>
      <c r="D1786">
        <v>30</v>
      </c>
      <c r="E1786">
        <v>29</v>
      </c>
      <c r="F1786">
        <v>30</v>
      </c>
      <c r="G1786">
        <v>30</v>
      </c>
      <c r="H1786">
        <v>30</v>
      </c>
      <c r="I1786">
        <v>30</v>
      </c>
      <c r="J1786">
        <v>31</v>
      </c>
      <c r="K1786">
        <v>210</v>
      </c>
      <c r="L1786" s="89">
        <v>0</v>
      </c>
    </row>
    <row r="1787" spans="1:12">
      <c r="A1787" s="101" t="s">
        <v>193</v>
      </c>
      <c r="B1787" s="76" t="s">
        <v>214</v>
      </c>
      <c r="C1787" t="str">
        <f>A1787&amp;B1787</f>
        <v>Leverington Primary Academy2022/2023</v>
      </c>
      <c r="D1787">
        <v>30</v>
      </c>
      <c r="E1787">
        <v>30</v>
      </c>
      <c r="F1787">
        <v>29</v>
      </c>
      <c r="G1787">
        <v>29</v>
      </c>
      <c r="H1787">
        <v>29</v>
      </c>
      <c r="I1787">
        <v>30</v>
      </c>
      <c r="J1787">
        <v>27</v>
      </c>
      <c r="K1787">
        <v>204</v>
      </c>
      <c r="L1787" s="90">
        <v>30</v>
      </c>
    </row>
    <row r="1788" spans="1:12">
      <c r="A1788" s="102" t="s">
        <v>193</v>
      </c>
      <c r="B1788" s="77" t="s">
        <v>215</v>
      </c>
      <c r="C1788" t="str">
        <f>A1788&amp;B1788</f>
        <v>Leverington Primary Academy2023/2024</v>
      </c>
      <c r="D1788">
        <v>25</v>
      </c>
      <c r="E1788">
        <v>31</v>
      </c>
      <c r="F1788">
        <v>31</v>
      </c>
      <c r="G1788">
        <v>28</v>
      </c>
      <c r="H1788">
        <v>28</v>
      </c>
      <c r="I1788">
        <v>29</v>
      </c>
      <c r="J1788">
        <v>28</v>
      </c>
      <c r="K1788">
        <v>200</v>
      </c>
      <c r="L1788" s="91">
        <v>30</v>
      </c>
    </row>
    <row r="1789" spans="1:12">
      <c r="A1789" s="102" t="s">
        <v>193</v>
      </c>
      <c r="B1789" s="77" t="s">
        <v>245</v>
      </c>
      <c r="C1789" t="str">
        <f>A1789&amp;B1789</f>
        <v>Leverington Primary Academy2024/2025</v>
      </c>
      <c r="D1789">
        <v>26</v>
      </c>
      <c r="E1789">
        <v>26</v>
      </c>
      <c r="F1789">
        <v>32</v>
      </c>
      <c r="G1789">
        <v>30</v>
      </c>
      <c r="H1789">
        <v>27</v>
      </c>
      <c r="I1789">
        <v>28</v>
      </c>
      <c r="J1789">
        <v>27</v>
      </c>
      <c r="K1789">
        <v>196</v>
      </c>
      <c r="L1789" s="91">
        <v>30</v>
      </c>
    </row>
    <row r="1790" spans="1:12">
      <c r="A1790" s="103" t="s">
        <v>193</v>
      </c>
      <c r="B1790" s="77" t="s">
        <v>255</v>
      </c>
      <c r="C1790" t="str">
        <f>A1790&amp;B1790</f>
        <v>Leverington Primary Academy2025/2026</v>
      </c>
      <c r="D1790">
        <v>21</v>
      </c>
      <c r="E1790">
        <v>27</v>
      </c>
      <c r="F1790">
        <v>27</v>
      </c>
      <c r="G1790">
        <v>31</v>
      </c>
      <c r="H1790">
        <v>29</v>
      </c>
      <c r="I1790">
        <v>27</v>
      </c>
      <c r="J1790">
        <v>26</v>
      </c>
      <c r="K1790">
        <v>188</v>
      </c>
      <c r="L1790" s="91">
        <v>30</v>
      </c>
    </row>
    <row r="1791" spans="1:12">
      <c r="A1791" s="104" t="s">
        <v>193</v>
      </c>
      <c r="B1791" s="78" t="s">
        <v>256</v>
      </c>
      <c r="C1791" t="str">
        <f>A1791&amp;B1791</f>
        <v>Leverington Primary Academy2026/2027</v>
      </c>
      <c r="D1791">
        <v>24</v>
      </c>
      <c r="E1791">
        <v>22</v>
      </c>
      <c r="F1791">
        <v>28</v>
      </c>
      <c r="G1791">
        <v>26</v>
      </c>
      <c r="H1791">
        <v>30</v>
      </c>
      <c r="I1791">
        <v>29</v>
      </c>
      <c r="J1791">
        <v>25</v>
      </c>
      <c r="K1791">
        <v>184</v>
      </c>
      <c r="L1791" s="91">
        <v>30</v>
      </c>
    </row>
    <row r="1792" spans="1:12" ht="15.75" thickBot="1">
      <c r="A1792" s="105" t="s">
        <v>193</v>
      </c>
      <c r="B1792" s="79" t="s">
        <v>266</v>
      </c>
      <c r="C1792" t="str">
        <f>A1792&amp;B1792</f>
        <v>Leverington Primary Academy2027/2028</v>
      </c>
      <c r="D1792">
        <v>24</v>
      </c>
      <c r="E1792">
        <v>25</v>
      </c>
      <c r="F1792">
        <v>23</v>
      </c>
      <c r="G1792">
        <v>27</v>
      </c>
      <c r="H1792">
        <v>25</v>
      </c>
      <c r="I1792">
        <v>30</v>
      </c>
      <c r="J1792">
        <v>27</v>
      </c>
      <c r="K1792">
        <v>181</v>
      </c>
      <c r="L1792" s="92">
        <v>30</v>
      </c>
    </row>
    <row r="1793" spans="1:12" ht="15.75" thickTop="1">
      <c r="A1793" s="72" t="s">
        <v>194</v>
      </c>
      <c r="B1793" s="73" t="s">
        <v>211</v>
      </c>
      <c r="C1793" t="str">
        <f>A1793&amp;B1793</f>
        <v>Murrow Primary Academy2019/2020</v>
      </c>
      <c r="D1793">
        <v>19</v>
      </c>
      <c r="E1793">
        <v>15</v>
      </c>
      <c r="F1793">
        <v>14</v>
      </c>
      <c r="G1793">
        <v>15</v>
      </c>
      <c r="H1793">
        <v>17</v>
      </c>
      <c r="I1793">
        <v>15</v>
      </c>
      <c r="J1793">
        <v>15</v>
      </c>
      <c r="K1793">
        <v>110</v>
      </c>
      <c r="L1793" s="88">
        <v>0</v>
      </c>
    </row>
    <row r="1794" spans="1:12">
      <c r="A1794" s="74" t="s">
        <v>194</v>
      </c>
      <c r="B1794" s="75" t="s">
        <v>212</v>
      </c>
      <c r="C1794" t="str">
        <f>A1794&amp;B1794</f>
        <v>Murrow Primary Academy2020/2021</v>
      </c>
      <c r="D1794">
        <v>15</v>
      </c>
      <c r="E1794">
        <v>19</v>
      </c>
      <c r="F1794">
        <v>12</v>
      </c>
      <c r="G1794">
        <v>15</v>
      </c>
      <c r="H1794">
        <v>13</v>
      </c>
      <c r="I1794">
        <v>16</v>
      </c>
      <c r="J1794">
        <v>14</v>
      </c>
      <c r="K1794">
        <v>104</v>
      </c>
      <c r="L1794" s="89">
        <v>0</v>
      </c>
    </row>
    <row r="1795" spans="1:12">
      <c r="A1795" s="74" t="s">
        <v>194</v>
      </c>
      <c r="B1795" s="75" t="s">
        <v>213</v>
      </c>
      <c r="C1795" t="str">
        <f>A1795&amp;B1795</f>
        <v>Murrow Primary Academy2021/2022</v>
      </c>
      <c r="D1795">
        <v>16</v>
      </c>
      <c r="E1795">
        <v>15</v>
      </c>
      <c r="F1795">
        <v>16</v>
      </c>
      <c r="G1795">
        <v>15</v>
      </c>
      <c r="H1795">
        <v>12</v>
      </c>
      <c r="I1795">
        <v>11</v>
      </c>
      <c r="J1795">
        <v>15</v>
      </c>
      <c r="K1795">
        <v>100</v>
      </c>
      <c r="L1795" s="89">
        <v>0</v>
      </c>
    </row>
    <row r="1796" spans="1:12">
      <c r="A1796" s="101" t="s">
        <v>194</v>
      </c>
      <c r="B1796" s="76" t="s">
        <v>214</v>
      </c>
      <c r="C1796" t="str">
        <f>A1796&amp;B1796</f>
        <v>Murrow Primary Academy2022/2023</v>
      </c>
      <c r="D1796">
        <v>15</v>
      </c>
      <c r="E1796">
        <v>15</v>
      </c>
      <c r="F1796">
        <v>14</v>
      </c>
      <c r="G1796">
        <v>17</v>
      </c>
      <c r="H1796">
        <v>15</v>
      </c>
      <c r="I1796">
        <v>11</v>
      </c>
      <c r="J1796">
        <v>12</v>
      </c>
      <c r="K1796">
        <v>99</v>
      </c>
      <c r="L1796" s="90">
        <v>15</v>
      </c>
    </row>
    <row r="1797" spans="1:12">
      <c r="A1797" s="102" t="s">
        <v>194</v>
      </c>
      <c r="B1797" s="77" t="s">
        <v>215</v>
      </c>
      <c r="C1797" t="str">
        <f>A1797&amp;B1797</f>
        <v>Murrow Primary Academy2023/2024</v>
      </c>
      <c r="D1797">
        <v>19</v>
      </c>
      <c r="E1797">
        <v>14</v>
      </c>
      <c r="F1797">
        <v>13</v>
      </c>
      <c r="G1797">
        <v>16</v>
      </c>
      <c r="H1797">
        <v>16</v>
      </c>
      <c r="I1797">
        <v>14</v>
      </c>
      <c r="J1797">
        <v>11</v>
      </c>
      <c r="K1797">
        <v>103</v>
      </c>
      <c r="L1797" s="91">
        <v>15</v>
      </c>
    </row>
    <row r="1798" spans="1:12">
      <c r="A1798" s="102" t="s">
        <v>194</v>
      </c>
      <c r="B1798" s="77" t="s">
        <v>245</v>
      </c>
      <c r="C1798" t="str">
        <f>A1798&amp;B1798</f>
        <v>Murrow Primary Academy2024/2025</v>
      </c>
      <c r="D1798">
        <v>11</v>
      </c>
      <c r="E1798">
        <v>18</v>
      </c>
      <c r="F1798">
        <v>12</v>
      </c>
      <c r="G1798">
        <v>15</v>
      </c>
      <c r="H1798">
        <v>15</v>
      </c>
      <c r="I1798">
        <v>15</v>
      </c>
      <c r="J1798">
        <v>14</v>
      </c>
      <c r="K1798">
        <v>100</v>
      </c>
      <c r="L1798" s="91">
        <v>15</v>
      </c>
    </row>
    <row r="1799" spans="1:12">
      <c r="A1799" s="103" t="s">
        <v>194</v>
      </c>
      <c r="B1799" s="77" t="s">
        <v>255</v>
      </c>
      <c r="C1799" t="str">
        <f>A1799&amp;B1799</f>
        <v>Murrow Primary Academy2025/2026</v>
      </c>
      <c r="D1799">
        <v>18</v>
      </c>
      <c r="E1799">
        <v>10</v>
      </c>
      <c r="F1799">
        <v>16</v>
      </c>
      <c r="G1799">
        <v>14</v>
      </c>
      <c r="H1799">
        <v>14</v>
      </c>
      <c r="I1799">
        <v>14</v>
      </c>
      <c r="J1799">
        <v>15</v>
      </c>
      <c r="K1799">
        <v>101</v>
      </c>
      <c r="L1799" s="91">
        <v>15</v>
      </c>
    </row>
    <row r="1800" spans="1:12">
      <c r="A1800" s="104" t="s">
        <v>194</v>
      </c>
      <c r="B1800" s="78" t="s">
        <v>256</v>
      </c>
      <c r="C1800" t="str">
        <f>A1800&amp;B1800</f>
        <v>Murrow Primary Academy2026/2027</v>
      </c>
      <c r="D1800">
        <v>17</v>
      </c>
      <c r="E1800">
        <v>17</v>
      </c>
      <c r="F1800">
        <v>8</v>
      </c>
      <c r="G1800">
        <v>18</v>
      </c>
      <c r="H1800">
        <v>13</v>
      </c>
      <c r="I1800">
        <v>13</v>
      </c>
      <c r="J1800">
        <v>14</v>
      </c>
      <c r="K1800">
        <v>100</v>
      </c>
      <c r="L1800" s="91">
        <v>15</v>
      </c>
    </row>
    <row r="1801" spans="1:12" ht="15.75" thickBot="1">
      <c r="A1801" s="105" t="s">
        <v>194</v>
      </c>
      <c r="B1801" s="79" t="s">
        <v>266</v>
      </c>
      <c r="C1801" t="str">
        <f>A1801&amp;B1801</f>
        <v>Murrow Primary Academy2027/2028</v>
      </c>
      <c r="D1801">
        <v>15</v>
      </c>
      <c r="E1801">
        <v>16</v>
      </c>
      <c r="F1801">
        <v>15</v>
      </c>
      <c r="G1801">
        <v>10</v>
      </c>
      <c r="H1801">
        <v>17</v>
      </c>
      <c r="I1801">
        <v>12</v>
      </c>
      <c r="J1801">
        <v>13</v>
      </c>
      <c r="K1801">
        <v>98</v>
      </c>
      <c r="L1801" s="92">
        <v>15</v>
      </c>
    </row>
    <row r="1802" spans="1:12" ht="15.75" thickTop="1">
      <c r="A1802" s="72" t="s">
        <v>195</v>
      </c>
      <c r="B1802" s="73" t="s">
        <v>211</v>
      </c>
      <c r="C1802" t="str">
        <f>A1802&amp;B1802</f>
        <v>Wisbech St Mary CofE Academy2019/2020</v>
      </c>
      <c r="D1802">
        <v>26</v>
      </c>
      <c r="E1802">
        <v>28</v>
      </c>
      <c r="F1802">
        <v>25</v>
      </c>
      <c r="G1802">
        <v>26</v>
      </c>
      <c r="H1802">
        <v>30</v>
      </c>
      <c r="I1802">
        <v>21</v>
      </c>
      <c r="J1802">
        <v>17</v>
      </c>
      <c r="K1802">
        <v>173</v>
      </c>
      <c r="L1802" s="88">
        <v>0</v>
      </c>
    </row>
    <row r="1803" spans="1:12">
      <c r="A1803" s="74" t="s">
        <v>195</v>
      </c>
      <c r="B1803" s="75" t="s">
        <v>212</v>
      </c>
      <c r="C1803" t="str">
        <f>A1803&amp;B1803</f>
        <v>Wisbech St Mary CofE Academy2020/2021</v>
      </c>
      <c r="D1803">
        <v>19</v>
      </c>
      <c r="E1803">
        <v>24</v>
      </c>
      <c r="F1803">
        <v>29</v>
      </c>
      <c r="G1803">
        <v>23</v>
      </c>
      <c r="H1803">
        <v>24</v>
      </c>
      <c r="I1803">
        <v>30</v>
      </c>
      <c r="J1803">
        <v>25</v>
      </c>
      <c r="K1803">
        <v>174</v>
      </c>
      <c r="L1803" s="89">
        <v>0</v>
      </c>
    </row>
    <row r="1804" spans="1:12">
      <c r="A1804" s="74" t="s">
        <v>195</v>
      </c>
      <c r="B1804" s="75" t="s">
        <v>213</v>
      </c>
      <c r="C1804" t="str">
        <f>A1804&amp;B1804</f>
        <v>Wisbech St Mary CofE Academy2021/2022</v>
      </c>
      <c r="D1804">
        <v>30</v>
      </c>
      <c r="E1804">
        <v>19</v>
      </c>
      <c r="F1804">
        <v>29</v>
      </c>
      <c r="G1804">
        <v>28</v>
      </c>
      <c r="H1804">
        <v>25</v>
      </c>
      <c r="I1804">
        <v>26</v>
      </c>
      <c r="J1804">
        <v>30</v>
      </c>
      <c r="K1804">
        <v>187</v>
      </c>
      <c r="L1804" s="89">
        <v>0</v>
      </c>
    </row>
    <row r="1805" spans="1:12">
      <c r="A1805" s="101" t="s">
        <v>195</v>
      </c>
      <c r="B1805" s="76" t="s">
        <v>214</v>
      </c>
      <c r="C1805" t="str">
        <f>A1805&amp;B1805</f>
        <v>Wisbech St Mary CofE Academy2022/2023</v>
      </c>
      <c r="D1805">
        <v>19</v>
      </c>
      <c r="E1805">
        <v>28</v>
      </c>
      <c r="F1805">
        <v>21</v>
      </c>
      <c r="G1805">
        <v>30</v>
      </c>
      <c r="H1805">
        <v>30</v>
      </c>
      <c r="I1805">
        <v>27</v>
      </c>
      <c r="J1805">
        <v>26</v>
      </c>
      <c r="K1805">
        <v>181</v>
      </c>
      <c r="L1805" s="90">
        <v>30</v>
      </c>
    </row>
    <row r="1806" spans="1:12">
      <c r="A1806" s="102" t="s">
        <v>195</v>
      </c>
      <c r="B1806" s="77" t="s">
        <v>215</v>
      </c>
      <c r="C1806" t="str">
        <f>A1806&amp;B1806</f>
        <v>Wisbech St Mary CofE Academy2023/2024</v>
      </c>
      <c r="D1806">
        <v>29</v>
      </c>
      <c r="E1806">
        <v>20</v>
      </c>
      <c r="F1806">
        <v>32</v>
      </c>
      <c r="G1806">
        <v>22</v>
      </c>
      <c r="H1806">
        <v>32</v>
      </c>
      <c r="I1806">
        <v>33</v>
      </c>
      <c r="J1806">
        <v>29</v>
      </c>
      <c r="K1806">
        <v>197</v>
      </c>
      <c r="L1806" s="91">
        <v>30</v>
      </c>
    </row>
    <row r="1807" spans="1:12">
      <c r="A1807" s="102" t="s">
        <v>195</v>
      </c>
      <c r="B1807" s="77" t="s">
        <v>245</v>
      </c>
      <c r="C1807" t="str">
        <f>A1807&amp;B1807</f>
        <v>Wisbech St Mary CofE Academy2024/2025</v>
      </c>
      <c r="D1807">
        <v>27</v>
      </c>
      <c r="E1807">
        <v>28</v>
      </c>
      <c r="F1807">
        <v>23</v>
      </c>
      <c r="G1807">
        <v>32</v>
      </c>
      <c r="H1807">
        <v>23</v>
      </c>
      <c r="I1807">
        <v>34</v>
      </c>
      <c r="J1807">
        <v>34</v>
      </c>
      <c r="K1807">
        <v>201</v>
      </c>
      <c r="L1807" s="91">
        <v>30</v>
      </c>
    </row>
    <row r="1808" spans="1:12">
      <c r="A1808" s="103" t="s">
        <v>195</v>
      </c>
      <c r="B1808" s="77" t="s">
        <v>255</v>
      </c>
      <c r="C1808" t="str">
        <f>A1808&amp;B1808</f>
        <v>Wisbech St Mary CofE Academy2025/2026</v>
      </c>
      <c r="D1808">
        <v>37</v>
      </c>
      <c r="E1808">
        <v>26</v>
      </c>
      <c r="F1808">
        <v>31</v>
      </c>
      <c r="G1808">
        <v>23</v>
      </c>
      <c r="H1808">
        <v>33</v>
      </c>
      <c r="I1808">
        <v>25</v>
      </c>
      <c r="J1808">
        <v>35</v>
      </c>
      <c r="K1808">
        <v>210</v>
      </c>
      <c r="L1808" s="91">
        <v>30</v>
      </c>
    </row>
    <row r="1809" spans="1:12">
      <c r="A1809" s="104" t="s">
        <v>195</v>
      </c>
      <c r="B1809" s="78" t="s">
        <v>256</v>
      </c>
      <c r="C1809" t="str">
        <f>A1809&amp;B1809</f>
        <v>Wisbech St Mary CofE Academy2026/2027</v>
      </c>
      <c r="D1809">
        <v>33</v>
      </c>
      <c r="E1809">
        <v>36</v>
      </c>
      <c r="F1809">
        <v>29</v>
      </c>
      <c r="G1809">
        <v>31</v>
      </c>
      <c r="H1809">
        <v>24</v>
      </c>
      <c r="I1809">
        <v>35</v>
      </c>
      <c r="J1809">
        <v>26</v>
      </c>
      <c r="K1809">
        <v>214</v>
      </c>
      <c r="L1809" s="91">
        <v>30</v>
      </c>
    </row>
    <row r="1810" spans="1:12" ht="15.75" thickBot="1">
      <c r="A1810" s="105" t="s">
        <v>195</v>
      </c>
      <c r="B1810" s="79" t="s">
        <v>266</v>
      </c>
      <c r="C1810" t="str">
        <f>A1810&amp;B1810</f>
        <v>Wisbech St Mary CofE Academy2027/2028</v>
      </c>
      <c r="D1810">
        <v>36</v>
      </c>
      <c r="E1810">
        <v>32</v>
      </c>
      <c r="F1810">
        <v>39</v>
      </c>
      <c r="G1810">
        <v>29</v>
      </c>
      <c r="H1810">
        <v>32</v>
      </c>
      <c r="I1810">
        <v>26</v>
      </c>
      <c r="J1810">
        <v>36</v>
      </c>
      <c r="K1810">
        <v>230</v>
      </c>
      <c r="L1810" s="92">
        <v>30</v>
      </c>
    </row>
    <row r="1811" spans="1:12" ht="15.75" thickTop="1">
      <c r="A1811" s="72" t="s">
        <v>196</v>
      </c>
      <c r="B1811" s="73" t="s">
        <v>211</v>
      </c>
      <c r="C1811" t="str">
        <f>A1811&amp;B1811</f>
        <v>Beaupre Community Primary School2019/2020</v>
      </c>
      <c r="D1811">
        <v>23</v>
      </c>
      <c r="E1811">
        <v>28</v>
      </c>
      <c r="F1811">
        <v>29</v>
      </c>
      <c r="G1811">
        <v>29</v>
      </c>
      <c r="H1811">
        <v>25</v>
      </c>
      <c r="I1811">
        <v>29</v>
      </c>
      <c r="J1811">
        <v>29</v>
      </c>
      <c r="K1811">
        <v>192</v>
      </c>
      <c r="L1811" s="88">
        <v>0</v>
      </c>
    </row>
    <row r="1812" spans="1:18">
      <c r="A1812" s="74" t="s">
        <v>196</v>
      </c>
      <c r="B1812" s="75" t="s">
        <v>212</v>
      </c>
      <c r="C1812" t="str">
        <f>A1812&amp;B1812</f>
        <v>Beaupre Community Primary School2020/2021</v>
      </c>
      <c r="D1812">
        <v>26</v>
      </c>
      <c r="E1812">
        <v>23</v>
      </c>
      <c r="F1812">
        <v>25</v>
      </c>
      <c r="G1812">
        <v>30</v>
      </c>
      <c r="H1812">
        <v>27</v>
      </c>
      <c r="I1812">
        <v>25</v>
      </c>
      <c r="J1812">
        <v>30</v>
      </c>
      <c r="K1812">
        <v>186</v>
      </c>
      <c r="L1812" s="89">
        <v>0</v>
      </c>
      <c r="R1812" s="66"/>
    </row>
    <row r="1813" spans="1:18">
      <c r="A1813" s="74" t="s">
        <v>196</v>
      </c>
      <c r="B1813" s="75" t="s">
        <v>213</v>
      </c>
      <c r="C1813" t="str">
        <f>A1813&amp;B1813</f>
        <v>Beaupre Community Primary School2021/2022</v>
      </c>
      <c r="D1813">
        <v>21</v>
      </c>
      <c r="E1813">
        <v>30</v>
      </c>
      <c r="F1813">
        <v>27</v>
      </c>
      <c r="G1813">
        <v>30</v>
      </c>
      <c r="H1813">
        <v>28</v>
      </c>
      <c r="I1813">
        <v>29</v>
      </c>
      <c r="J1813">
        <v>27</v>
      </c>
      <c r="K1813">
        <v>192</v>
      </c>
      <c r="L1813" s="89">
        <v>0</v>
      </c>
      <c r="R1813" s="66"/>
    </row>
    <row r="1814" spans="1:18">
      <c r="A1814" s="101" t="s">
        <v>196</v>
      </c>
      <c r="B1814" s="76" t="s">
        <v>214</v>
      </c>
      <c r="C1814" t="str">
        <f>A1814&amp;B1814</f>
        <v>Beaupre Community Primary School2022/2023</v>
      </c>
      <c r="D1814">
        <v>26</v>
      </c>
      <c r="E1814">
        <v>22</v>
      </c>
      <c r="F1814">
        <v>27</v>
      </c>
      <c r="G1814">
        <v>26</v>
      </c>
      <c r="H1814">
        <v>28</v>
      </c>
      <c r="I1814">
        <v>30</v>
      </c>
      <c r="J1814">
        <v>31</v>
      </c>
      <c r="K1814">
        <v>190</v>
      </c>
      <c r="L1814" s="90">
        <v>30</v>
      </c>
      <c r="R1814" s="66"/>
    </row>
    <row r="1815" spans="1:18">
      <c r="A1815" s="102" t="s">
        <v>196</v>
      </c>
      <c r="B1815" s="77" t="s">
        <v>215</v>
      </c>
      <c r="C1815" t="str">
        <f>A1815&amp;B1815</f>
        <v>Beaupre Community Primary School2023/2024</v>
      </c>
      <c r="D1815">
        <v>23</v>
      </c>
      <c r="E1815">
        <v>28</v>
      </c>
      <c r="F1815">
        <v>21</v>
      </c>
      <c r="G1815">
        <v>28</v>
      </c>
      <c r="H1815">
        <v>24</v>
      </c>
      <c r="I1815">
        <v>30</v>
      </c>
      <c r="J1815">
        <v>32</v>
      </c>
      <c r="K1815">
        <v>186</v>
      </c>
      <c r="L1815" s="91">
        <v>30</v>
      </c>
      <c r="R1815" s="66"/>
    </row>
    <row r="1816" spans="1:18">
      <c r="A1816" s="102" t="s">
        <v>196</v>
      </c>
      <c r="B1816" s="77" t="s">
        <v>245</v>
      </c>
      <c r="C1816" t="str">
        <f>A1816&amp;B1816</f>
        <v>Beaupre Community Primary School2024/2025</v>
      </c>
      <c r="D1816">
        <v>23</v>
      </c>
      <c r="E1816">
        <v>25</v>
      </c>
      <c r="F1816">
        <v>27</v>
      </c>
      <c r="G1816">
        <v>22</v>
      </c>
      <c r="H1816">
        <v>26</v>
      </c>
      <c r="I1816">
        <v>26</v>
      </c>
      <c r="J1816">
        <v>32</v>
      </c>
      <c r="K1816">
        <v>181</v>
      </c>
      <c r="L1816" s="91">
        <v>30</v>
      </c>
      <c r="R1816" s="66"/>
    </row>
    <row r="1817" spans="1:18">
      <c r="A1817" s="103" t="s">
        <v>196</v>
      </c>
      <c r="B1817" s="77" t="s">
        <v>255</v>
      </c>
      <c r="C1817" t="str">
        <f>A1817&amp;B1817</f>
        <v>Beaupre Community Primary School2025/2026</v>
      </c>
      <c r="D1817">
        <v>24</v>
      </c>
      <c r="E1817">
        <v>25</v>
      </c>
      <c r="F1817">
        <v>24</v>
      </c>
      <c r="G1817">
        <v>28</v>
      </c>
      <c r="H1817">
        <v>20</v>
      </c>
      <c r="I1817">
        <v>28</v>
      </c>
      <c r="J1817">
        <v>28</v>
      </c>
      <c r="K1817">
        <v>177</v>
      </c>
      <c r="L1817" s="91">
        <v>30</v>
      </c>
      <c r="R1817" s="66"/>
    </row>
    <row r="1818" spans="1:18">
      <c r="A1818" s="104" t="s">
        <v>196</v>
      </c>
      <c r="B1818" s="78" t="s">
        <v>256</v>
      </c>
      <c r="C1818" t="str">
        <f>A1818&amp;B1818</f>
        <v>Beaupre Community Primary School2026/2027</v>
      </c>
      <c r="D1818">
        <v>29</v>
      </c>
      <c r="E1818">
        <v>26</v>
      </c>
      <c r="F1818">
        <v>24</v>
      </c>
      <c r="G1818">
        <v>25</v>
      </c>
      <c r="H1818">
        <v>26</v>
      </c>
      <c r="I1818">
        <v>22</v>
      </c>
      <c r="J1818">
        <v>30</v>
      </c>
      <c r="K1818">
        <v>182</v>
      </c>
      <c r="L1818" s="91">
        <v>30</v>
      </c>
      <c r="R1818" s="66"/>
    </row>
    <row r="1819" spans="1:18" ht="15.75" thickBot="1">
      <c r="A1819" s="105" t="s">
        <v>196</v>
      </c>
      <c r="B1819" s="79" t="s">
        <v>266</v>
      </c>
      <c r="C1819" t="str">
        <f>A1819&amp;B1819</f>
        <v>Beaupre Community Primary School2027/2028</v>
      </c>
      <c r="D1819">
        <v>29</v>
      </c>
      <c r="E1819">
        <v>31</v>
      </c>
      <c r="F1819">
        <v>25</v>
      </c>
      <c r="G1819">
        <v>25</v>
      </c>
      <c r="H1819">
        <v>23</v>
      </c>
      <c r="I1819">
        <v>28</v>
      </c>
      <c r="J1819">
        <v>24</v>
      </c>
      <c r="K1819">
        <v>185</v>
      </c>
      <c r="L1819" s="92">
        <v>30</v>
      </c>
      <c r="R1819" s="66"/>
    </row>
    <row r="1820" spans="1:18" ht="15.75" thickTop="1">
      <c r="A1820" s="72" t="s">
        <v>197</v>
      </c>
      <c r="B1820" s="73" t="s">
        <v>211</v>
      </c>
      <c r="C1820" t="str">
        <f>A1820&amp;B1820</f>
        <v>Elm CofE Primary School2019/2020</v>
      </c>
      <c r="D1820">
        <v>30</v>
      </c>
      <c r="E1820">
        <v>26</v>
      </c>
      <c r="F1820">
        <v>29</v>
      </c>
      <c r="G1820">
        <v>29</v>
      </c>
      <c r="H1820">
        <v>32</v>
      </c>
      <c r="I1820">
        <v>30</v>
      </c>
      <c r="J1820">
        <v>31</v>
      </c>
      <c r="K1820">
        <v>207</v>
      </c>
      <c r="L1820" s="88">
        <v>0</v>
      </c>
      <c r="R1820" s="66"/>
    </row>
    <row r="1821" spans="1:18">
      <c r="A1821" s="74" t="s">
        <v>197</v>
      </c>
      <c r="B1821" s="75" t="s">
        <v>212</v>
      </c>
      <c r="C1821" t="str">
        <f>A1821&amp;B1821</f>
        <v>Elm CofE Primary School2020/2021</v>
      </c>
      <c r="D1821">
        <v>31</v>
      </c>
      <c r="E1821">
        <v>30</v>
      </c>
      <c r="F1821">
        <v>26</v>
      </c>
      <c r="G1821">
        <v>29</v>
      </c>
      <c r="H1821">
        <v>31</v>
      </c>
      <c r="I1821">
        <v>33</v>
      </c>
      <c r="J1821">
        <v>30</v>
      </c>
      <c r="K1821">
        <v>210</v>
      </c>
      <c r="L1821" s="89">
        <v>0</v>
      </c>
      <c r="R1821" s="66"/>
    </row>
    <row r="1822" spans="1:18">
      <c r="A1822" s="74" t="s">
        <v>197</v>
      </c>
      <c r="B1822" s="75" t="s">
        <v>213</v>
      </c>
      <c r="C1822" t="str">
        <f>A1822&amp;B1822</f>
        <v>Elm CofE Primary School2021/2022</v>
      </c>
      <c r="D1822">
        <v>23</v>
      </c>
      <c r="E1822">
        <v>31</v>
      </c>
      <c r="F1822">
        <v>29</v>
      </c>
      <c r="G1822">
        <v>25</v>
      </c>
      <c r="H1822">
        <v>32</v>
      </c>
      <c r="I1822">
        <v>32</v>
      </c>
      <c r="J1822">
        <v>32</v>
      </c>
      <c r="K1822">
        <v>204</v>
      </c>
      <c r="L1822" s="89">
        <v>0</v>
      </c>
      <c r="R1822" s="66"/>
    </row>
    <row r="1823" spans="1:18">
      <c r="A1823" s="101" t="s">
        <v>197</v>
      </c>
      <c r="B1823" s="76" t="s">
        <v>214</v>
      </c>
      <c r="C1823" t="str">
        <f>A1823&amp;B1823</f>
        <v>Elm CofE Primary School2022/2023</v>
      </c>
      <c r="D1823">
        <v>30</v>
      </c>
      <c r="E1823">
        <v>25</v>
      </c>
      <c r="F1823">
        <v>31</v>
      </c>
      <c r="G1823">
        <v>32</v>
      </c>
      <c r="H1823">
        <v>26</v>
      </c>
      <c r="I1823">
        <v>32</v>
      </c>
      <c r="J1823">
        <v>31</v>
      </c>
      <c r="K1823">
        <v>207</v>
      </c>
      <c r="L1823" s="90">
        <v>30</v>
      </c>
      <c r="R1823" s="66"/>
    </row>
    <row r="1824" spans="1:18">
      <c r="A1824" s="102" t="s">
        <v>197</v>
      </c>
      <c r="B1824" s="77" t="s">
        <v>215</v>
      </c>
      <c r="C1824" t="str">
        <f>A1824&amp;B1824</f>
        <v>Elm CofE Primary School2023/2024</v>
      </c>
      <c r="D1824">
        <v>29</v>
      </c>
      <c r="E1824">
        <v>31</v>
      </c>
      <c r="F1824">
        <v>25</v>
      </c>
      <c r="G1824">
        <v>32</v>
      </c>
      <c r="H1824">
        <v>34</v>
      </c>
      <c r="I1824">
        <v>27</v>
      </c>
      <c r="J1824">
        <v>31</v>
      </c>
      <c r="K1824">
        <v>209</v>
      </c>
      <c r="L1824" s="91">
        <v>30</v>
      </c>
      <c r="R1824" s="66"/>
    </row>
    <row r="1825" spans="1:18">
      <c r="A1825" s="102" t="s">
        <v>197</v>
      </c>
      <c r="B1825" s="77" t="s">
        <v>245</v>
      </c>
      <c r="C1825" t="str">
        <f>A1825&amp;B1825</f>
        <v>Elm CofE Primary School2024/2025</v>
      </c>
      <c r="D1825">
        <v>38</v>
      </c>
      <c r="E1825">
        <v>32</v>
      </c>
      <c r="F1825">
        <v>32</v>
      </c>
      <c r="G1825">
        <v>27</v>
      </c>
      <c r="H1825">
        <v>35</v>
      </c>
      <c r="I1825">
        <v>36</v>
      </c>
      <c r="J1825">
        <v>27</v>
      </c>
      <c r="K1825">
        <v>227</v>
      </c>
      <c r="L1825" s="91">
        <v>30</v>
      </c>
      <c r="R1825" s="66"/>
    </row>
    <row r="1826" spans="1:18">
      <c r="A1826" s="103" t="s">
        <v>197</v>
      </c>
      <c r="B1826" s="77" t="s">
        <v>255</v>
      </c>
      <c r="C1826" t="str">
        <f>A1826&amp;B1826</f>
        <v>Elm CofE Primary School2025/2026</v>
      </c>
      <c r="D1826">
        <v>39</v>
      </c>
      <c r="E1826">
        <v>39</v>
      </c>
      <c r="F1826">
        <v>32</v>
      </c>
      <c r="G1826">
        <v>33</v>
      </c>
      <c r="H1826">
        <v>29</v>
      </c>
      <c r="I1826">
        <v>36</v>
      </c>
      <c r="J1826">
        <v>35</v>
      </c>
      <c r="K1826">
        <v>243</v>
      </c>
      <c r="L1826" s="91">
        <v>30</v>
      </c>
      <c r="R1826" s="66"/>
    </row>
    <row r="1827" spans="1:18">
      <c r="A1827" s="104" t="s">
        <v>197</v>
      </c>
      <c r="B1827" s="78" t="s">
        <v>256</v>
      </c>
      <c r="C1827" t="str">
        <f>A1827&amp;B1827</f>
        <v>Elm CofE Primary School2026/2027</v>
      </c>
      <c r="D1827">
        <v>40</v>
      </c>
      <c r="E1827">
        <v>40</v>
      </c>
      <c r="F1827">
        <v>39</v>
      </c>
      <c r="G1827">
        <v>33</v>
      </c>
      <c r="H1827">
        <v>35</v>
      </c>
      <c r="I1827">
        <v>30</v>
      </c>
      <c r="J1827">
        <v>35</v>
      </c>
      <c r="K1827">
        <v>252</v>
      </c>
      <c r="L1827" s="91">
        <v>30</v>
      </c>
      <c r="R1827" s="66"/>
    </row>
    <row r="1828" spans="1:12" ht="15.75" thickBot="1">
      <c r="A1828" s="105" t="s">
        <v>197</v>
      </c>
      <c r="B1828" s="79" t="s">
        <v>266</v>
      </c>
      <c r="C1828" t="str">
        <f>A1828&amp;B1828</f>
        <v>Elm CofE Primary School2027/2028</v>
      </c>
      <c r="D1828">
        <v>41</v>
      </c>
      <c r="E1828">
        <v>41</v>
      </c>
      <c r="F1828">
        <v>40</v>
      </c>
      <c r="G1828">
        <v>40</v>
      </c>
      <c r="H1828">
        <v>35</v>
      </c>
      <c r="I1828">
        <v>36</v>
      </c>
      <c r="J1828">
        <v>29</v>
      </c>
      <c r="K1828">
        <v>262</v>
      </c>
      <c r="L1828" s="92">
        <v>30</v>
      </c>
    </row>
    <row r="1829" spans="1:12" ht="15.75" thickTop="1">
      <c r="A1829" s="72" t="s">
        <v>198</v>
      </c>
      <c r="B1829" s="73" t="s">
        <v>211</v>
      </c>
      <c r="C1829" t="str">
        <f>A1829&amp;B1829</f>
        <v>Friday Bridge Community Primary School2019/2020</v>
      </c>
      <c r="D1829">
        <v>17</v>
      </c>
      <c r="E1829">
        <v>13</v>
      </c>
      <c r="F1829">
        <v>14</v>
      </c>
      <c r="G1829">
        <v>14</v>
      </c>
      <c r="H1829">
        <v>16</v>
      </c>
      <c r="I1829">
        <v>13</v>
      </c>
      <c r="J1829">
        <v>16</v>
      </c>
      <c r="K1829">
        <v>103</v>
      </c>
      <c r="L1829" s="88">
        <v>0</v>
      </c>
    </row>
    <row r="1830" spans="1:12">
      <c r="A1830" s="74" t="s">
        <v>198</v>
      </c>
      <c r="B1830" s="75" t="s">
        <v>212</v>
      </c>
      <c r="C1830" t="str">
        <f>A1830&amp;B1830</f>
        <v>Friday Bridge Community Primary School2020/2021</v>
      </c>
      <c r="D1830">
        <v>15</v>
      </c>
      <c r="E1830">
        <v>15</v>
      </c>
      <c r="F1830">
        <v>13</v>
      </c>
      <c r="G1830">
        <v>12</v>
      </c>
      <c r="H1830">
        <v>14</v>
      </c>
      <c r="I1830">
        <v>17</v>
      </c>
      <c r="J1830">
        <v>10</v>
      </c>
      <c r="K1830">
        <v>96</v>
      </c>
      <c r="L1830" s="89">
        <v>0</v>
      </c>
    </row>
    <row r="1831" spans="1:12">
      <c r="A1831" s="74" t="s">
        <v>198</v>
      </c>
      <c r="B1831" s="75" t="s">
        <v>213</v>
      </c>
      <c r="C1831" t="str">
        <f>A1831&amp;B1831</f>
        <v>Friday Bridge Community Primary School2021/2022</v>
      </c>
      <c r="D1831">
        <v>7</v>
      </c>
      <c r="E1831">
        <v>17</v>
      </c>
      <c r="F1831">
        <v>15</v>
      </c>
      <c r="G1831">
        <v>13</v>
      </c>
      <c r="H1831">
        <v>12</v>
      </c>
      <c r="I1831">
        <v>15</v>
      </c>
      <c r="J1831">
        <v>18</v>
      </c>
      <c r="K1831">
        <v>97</v>
      </c>
      <c r="L1831" s="89">
        <v>0</v>
      </c>
    </row>
    <row r="1832" spans="1:12">
      <c r="A1832" s="101" t="s">
        <v>198</v>
      </c>
      <c r="B1832" s="76" t="s">
        <v>214</v>
      </c>
      <c r="C1832" t="str">
        <f>A1832&amp;B1832</f>
        <v>Friday Bridge Community Primary School2022/2023</v>
      </c>
      <c r="D1832">
        <v>8</v>
      </c>
      <c r="E1832">
        <v>8</v>
      </c>
      <c r="F1832">
        <v>15</v>
      </c>
      <c r="G1832">
        <v>18</v>
      </c>
      <c r="H1832">
        <v>14</v>
      </c>
      <c r="I1832">
        <v>12</v>
      </c>
      <c r="J1832">
        <v>14</v>
      </c>
      <c r="K1832">
        <v>89</v>
      </c>
      <c r="L1832" s="90">
        <v>17</v>
      </c>
    </row>
    <row r="1833" spans="1:12">
      <c r="A1833" s="102" t="s">
        <v>198</v>
      </c>
      <c r="B1833" s="77" t="s">
        <v>215</v>
      </c>
      <c r="C1833" t="str">
        <f>A1833&amp;B1833</f>
        <v>Friday Bridge Community Primary School2023/2024</v>
      </c>
      <c r="D1833">
        <v>11</v>
      </c>
      <c r="E1833">
        <v>9</v>
      </c>
      <c r="F1833">
        <v>7</v>
      </c>
      <c r="G1833">
        <v>16</v>
      </c>
      <c r="H1833">
        <v>19</v>
      </c>
      <c r="I1833">
        <v>15</v>
      </c>
      <c r="J1833">
        <v>11</v>
      </c>
      <c r="K1833">
        <v>88</v>
      </c>
      <c r="L1833" s="91">
        <v>17</v>
      </c>
    </row>
    <row r="1834" spans="1:12">
      <c r="A1834" s="102" t="s">
        <v>198</v>
      </c>
      <c r="B1834" s="77" t="s">
        <v>245</v>
      </c>
      <c r="C1834" t="str">
        <f>A1834&amp;B1834</f>
        <v>Friday Bridge Community Primary School2024/2025</v>
      </c>
      <c r="D1834">
        <v>10</v>
      </c>
      <c r="E1834">
        <v>12</v>
      </c>
      <c r="F1834">
        <v>8</v>
      </c>
      <c r="G1834">
        <v>8</v>
      </c>
      <c r="H1834">
        <v>17</v>
      </c>
      <c r="I1834">
        <v>20</v>
      </c>
      <c r="J1834">
        <v>14</v>
      </c>
      <c r="K1834">
        <v>89</v>
      </c>
      <c r="L1834" s="91">
        <v>17</v>
      </c>
    </row>
    <row r="1835" spans="1:12">
      <c r="A1835" s="103" t="s">
        <v>198</v>
      </c>
      <c r="B1835" s="77" t="s">
        <v>255</v>
      </c>
      <c r="C1835" t="str">
        <f>A1835&amp;B1835</f>
        <v>Friday Bridge Community Primary School2025/2026</v>
      </c>
      <c r="D1835">
        <v>8</v>
      </c>
      <c r="E1835">
        <v>11</v>
      </c>
      <c r="F1835">
        <v>11</v>
      </c>
      <c r="G1835">
        <v>9</v>
      </c>
      <c r="H1835">
        <v>9</v>
      </c>
      <c r="I1835">
        <v>18</v>
      </c>
      <c r="J1835">
        <v>19</v>
      </c>
      <c r="K1835">
        <v>85</v>
      </c>
      <c r="L1835" s="91">
        <v>17</v>
      </c>
    </row>
    <row r="1836" spans="1:12">
      <c r="A1836" s="104" t="s">
        <v>198</v>
      </c>
      <c r="B1836" s="78" t="s">
        <v>256</v>
      </c>
      <c r="C1836" t="str">
        <f>A1836&amp;B1836</f>
        <v>Friday Bridge Community Primary School2026/2027</v>
      </c>
      <c r="D1836">
        <v>10</v>
      </c>
      <c r="E1836">
        <v>9</v>
      </c>
      <c r="F1836">
        <v>10</v>
      </c>
      <c r="G1836">
        <v>12</v>
      </c>
      <c r="H1836">
        <v>10</v>
      </c>
      <c r="I1836">
        <v>10</v>
      </c>
      <c r="J1836">
        <v>17</v>
      </c>
      <c r="K1836">
        <v>78</v>
      </c>
      <c r="L1836" s="91">
        <v>17</v>
      </c>
    </row>
    <row r="1837" spans="1:12" ht="15.75" thickBot="1">
      <c r="A1837" s="105" t="s">
        <v>198</v>
      </c>
      <c r="B1837" s="79" t="s">
        <v>266</v>
      </c>
      <c r="C1837" t="str">
        <f>A1837&amp;B1837</f>
        <v>Friday Bridge Community Primary School2027/2028</v>
      </c>
      <c r="D1837">
        <v>9</v>
      </c>
      <c r="E1837">
        <v>11</v>
      </c>
      <c r="F1837">
        <v>8</v>
      </c>
      <c r="G1837">
        <v>11</v>
      </c>
      <c r="H1837">
        <v>13</v>
      </c>
      <c r="I1837">
        <v>11</v>
      </c>
      <c r="J1837">
        <v>9</v>
      </c>
      <c r="K1837">
        <v>72</v>
      </c>
      <c r="L1837" s="92">
        <v>17</v>
      </c>
    </row>
    <row r="1838" spans="1:12" ht="15.75" thickTop="1">
      <c r="A1838" s="72" t="s">
        <v>199</v>
      </c>
      <c r="B1838" s="73" t="s">
        <v>211</v>
      </c>
      <c r="C1838" t="str">
        <f>A1838&amp;B1838</f>
        <v>Clarkson Infants School2019/2020</v>
      </c>
      <c r="D1838">
        <v>58</v>
      </c>
      <c r="E1838">
        <v>57</v>
      </c>
      <c r="F1838">
        <v>60</v>
      </c>
      <c r="G1838">
        <v>0</v>
      </c>
      <c r="H1838">
        <v>0</v>
      </c>
      <c r="I1838">
        <v>0</v>
      </c>
      <c r="J1838">
        <v>0</v>
      </c>
      <c r="K1838">
        <v>175</v>
      </c>
      <c r="L1838" s="88">
        <v>0</v>
      </c>
    </row>
    <row r="1839" spans="1:12">
      <c r="A1839" s="74" t="s">
        <v>199</v>
      </c>
      <c r="B1839" s="75" t="s">
        <v>212</v>
      </c>
      <c r="C1839" t="str">
        <f>A1839&amp;B1839</f>
        <v>Clarkson Infants School2020/2021</v>
      </c>
      <c r="D1839">
        <v>56</v>
      </c>
      <c r="E1839">
        <v>58</v>
      </c>
      <c r="F1839">
        <v>59</v>
      </c>
      <c r="G1839">
        <v>0</v>
      </c>
      <c r="H1839">
        <v>0</v>
      </c>
      <c r="I1839">
        <v>0</v>
      </c>
      <c r="J1839">
        <v>0</v>
      </c>
      <c r="K1839">
        <v>173</v>
      </c>
      <c r="L1839" s="89">
        <v>0</v>
      </c>
    </row>
    <row r="1840" spans="1:12">
      <c r="A1840" s="74" t="s">
        <v>199</v>
      </c>
      <c r="B1840" s="75" t="s">
        <v>213</v>
      </c>
      <c r="C1840" t="str">
        <f>A1840&amp;B1840</f>
        <v>Clarkson Infants School2021/2022</v>
      </c>
      <c r="D1840">
        <v>60</v>
      </c>
      <c r="E1840">
        <v>56</v>
      </c>
      <c r="F1840">
        <v>59</v>
      </c>
      <c r="G1840">
        <v>0</v>
      </c>
      <c r="H1840">
        <v>0</v>
      </c>
      <c r="I1840">
        <v>0</v>
      </c>
      <c r="J1840">
        <v>0</v>
      </c>
      <c r="K1840">
        <v>175</v>
      </c>
      <c r="L1840" s="89">
        <v>0</v>
      </c>
    </row>
    <row r="1841" spans="1:12">
      <c r="A1841" s="101" t="s">
        <v>199</v>
      </c>
      <c r="B1841" s="76" t="s">
        <v>214</v>
      </c>
      <c r="C1841" t="str">
        <f>A1841&amp;B1841</f>
        <v>Clarkson Infants School2022/2023</v>
      </c>
      <c r="D1841">
        <v>50</v>
      </c>
      <c r="E1841">
        <v>59</v>
      </c>
      <c r="F1841">
        <v>58</v>
      </c>
      <c r="G1841">
        <v>0</v>
      </c>
      <c r="H1841">
        <v>0</v>
      </c>
      <c r="I1841">
        <v>0</v>
      </c>
      <c r="J1841">
        <v>0</v>
      </c>
      <c r="K1841">
        <v>167</v>
      </c>
      <c r="L1841" s="90">
        <v>60</v>
      </c>
    </row>
    <row r="1842" spans="1:12">
      <c r="A1842" s="102" t="s">
        <v>199</v>
      </c>
      <c r="B1842" s="77" t="s">
        <v>215</v>
      </c>
      <c r="C1842" t="str">
        <f>A1842&amp;B1842</f>
        <v>Clarkson Infants School2023/2024</v>
      </c>
      <c r="D1842">
        <v>58</v>
      </c>
      <c r="E1842">
        <v>49</v>
      </c>
      <c r="F1842">
        <v>61</v>
      </c>
      <c r="G1842">
        <v>0</v>
      </c>
      <c r="H1842">
        <v>0</v>
      </c>
      <c r="I1842">
        <v>0</v>
      </c>
      <c r="J1842">
        <v>0</v>
      </c>
      <c r="K1842">
        <v>168</v>
      </c>
      <c r="L1842" s="91">
        <v>60</v>
      </c>
    </row>
    <row r="1843" spans="1:12">
      <c r="A1843" s="102" t="s">
        <v>199</v>
      </c>
      <c r="B1843" s="77" t="s">
        <v>245</v>
      </c>
      <c r="C1843" t="str">
        <f>A1843&amp;B1843</f>
        <v>Clarkson Infants School2024/2025</v>
      </c>
      <c r="D1843">
        <v>58</v>
      </c>
      <c r="E1843">
        <v>57</v>
      </c>
      <c r="F1843">
        <v>51</v>
      </c>
      <c r="G1843">
        <v>0</v>
      </c>
      <c r="H1843">
        <v>0</v>
      </c>
      <c r="I1843">
        <v>0</v>
      </c>
      <c r="J1843">
        <v>0</v>
      </c>
      <c r="K1843">
        <v>166</v>
      </c>
      <c r="L1843" s="91">
        <v>60</v>
      </c>
    </row>
    <row r="1844" spans="1:12">
      <c r="A1844" s="103" t="s">
        <v>199</v>
      </c>
      <c r="B1844" s="77" t="s">
        <v>255</v>
      </c>
      <c r="C1844" t="str">
        <f>A1844&amp;B1844</f>
        <v>Clarkson Infants School2025/2026</v>
      </c>
      <c r="D1844">
        <v>55</v>
      </c>
      <c r="E1844">
        <v>57</v>
      </c>
      <c r="F1844">
        <v>59</v>
      </c>
      <c r="G1844">
        <v>0</v>
      </c>
      <c r="H1844">
        <v>0</v>
      </c>
      <c r="I1844">
        <v>0</v>
      </c>
      <c r="J1844">
        <v>0</v>
      </c>
      <c r="K1844">
        <v>171</v>
      </c>
      <c r="L1844" s="91">
        <v>60</v>
      </c>
    </row>
    <row r="1845" spans="1:12">
      <c r="A1845" s="104" t="s">
        <v>199</v>
      </c>
      <c r="B1845" s="78" t="s">
        <v>256</v>
      </c>
      <c r="C1845" t="str">
        <f>A1845&amp;B1845</f>
        <v>Clarkson Infants School2026/2027</v>
      </c>
      <c r="D1845">
        <v>56</v>
      </c>
      <c r="E1845">
        <v>54</v>
      </c>
      <c r="F1845">
        <v>59</v>
      </c>
      <c r="G1845">
        <v>0</v>
      </c>
      <c r="H1845">
        <v>0</v>
      </c>
      <c r="I1845">
        <v>0</v>
      </c>
      <c r="J1845">
        <v>0</v>
      </c>
      <c r="K1845">
        <v>169</v>
      </c>
      <c r="L1845" s="91">
        <v>60</v>
      </c>
    </row>
    <row r="1846" spans="1:12" ht="15.75" thickBot="1">
      <c r="A1846" s="105" t="s">
        <v>199</v>
      </c>
      <c r="B1846" s="79" t="s">
        <v>266</v>
      </c>
      <c r="C1846" t="str">
        <f>A1846&amp;B1846</f>
        <v>Clarkson Infants School2027/2028</v>
      </c>
      <c r="D1846">
        <v>57</v>
      </c>
      <c r="E1846">
        <v>55</v>
      </c>
      <c r="F1846">
        <v>56</v>
      </c>
      <c r="G1846">
        <v>0</v>
      </c>
      <c r="H1846">
        <v>0</v>
      </c>
      <c r="I1846">
        <v>0</v>
      </c>
      <c r="J1846">
        <v>0</v>
      </c>
      <c r="K1846">
        <v>168</v>
      </c>
      <c r="L1846" s="92">
        <v>60</v>
      </c>
    </row>
    <row r="1847" spans="1:12" ht="15.75" thickTop="1">
      <c r="A1847" s="72" t="s">
        <v>200</v>
      </c>
      <c r="B1847" s="73" t="s">
        <v>211</v>
      </c>
      <c r="C1847" t="str">
        <f>A1847&amp;B1847</f>
        <v>Elm Road Primary School2019/2020</v>
      </c>
      <c r="D1847">
        <v>28</v>
      </c>
      <c r="E1847">
        <v>29</v>
      </c>
      <c r="F1847">
        <v>30</v>
      </c>
      <c r="G1847">
        <v>29</v>
      </c>
      <c r="H1847">
        <v>31</v>
      </c>
      <c r="I1847">
        <v>30</v>
      </c>
      <c r="J1847">
        <v>32</v>
      </c>
      <c r="K1847">
        <v>209</v>
      </c>
      <c r="L1847" s="88">
        <v>0</v>
      </c>
    </row>
    <row r="1848" spans="1:12">
      <c r="A1848" s="74" t="s">
        <v>200</v>
      </c>
      <c r="B1848" s="75" t="s">
        <v>212</v>
      </c>
      <c r="C1848" t="str">
        <f>A1848&amp;B1848</f>
        <v>Elm Road Primary School2020/2021</v>
      </c>
      <c r="D1848">
        <v>31</v>
      </c>
      <c r="E1848">
        <v>27</v>
      </c>
      <c r="F1848">
        <v>30</v>
      </c>
      <c r="G1848">
        <v>30</v>
      </c>
      <c r="H1848">
        <v>26</v>
      </c>
      <c r="I1848">
        <v>30</v>
      </c>
      <c r="J1848">
        <v>29</v>
      </c>
      <c r="K1848">
        <v>203</v>
      </c>
      <c r="L1848" s="89">
        <v>0</v>
      </c>
    </row>
    <row r="1849" spans="1:12">
      <c r="A1849" s="74" t="s">
        <v>200</v>
      </c>
      <c r="B1849" s="75" t="s">
        <v>213</v>
      </c>
      <c r="C1849" t="str">
        <f>A1849&amp;B1849</f>
        <v>Elm Road Primary School2021/2022</v>
      </c>
      <c r="D1849">
        <v>29</v>
      </c>
      <c r="E1849">
        <v>30</v>
      </c>
      <c r="F1849">
        <v>29</v>
      </c>
      <c r="G1849">
        <v>29</v>
      </c>
      <c r="H1849">
        <v>30</v>
      </c>
      <c r="I1849">
        <v>29</v>
      </c>
      <c r="J1849">
        <v>30</v>
      </c>
      <c r="K1849">
        <v>206</v>
      </c>
      <c r="L1849" s="89">
        <v>0</v>
      </c>
    </row>
    <row r="1850" spans="1:12">
      <c r="A1850" s="101" t="s">
        <v>200</v>
      </c>
      <c r="B1850" s="76" t="s">
        <v>214</v>
      </c>
      <c r="C1850" t="str">
        <f>A1850&amp;B1850</f>
        <v>Elm Road Primary School2022/2023</v>
      </c>
      <c r="D1850">
        <v>30</v>
      </c>
      <c r="E1850">
        <v>29</v>
      </c>
      <c r="F1850">
        <v>30</v>
      </c>
      <c r="G1850">
        <v>30</v>
      </c>
      <c r="H1850">
        <v>30</v>
      </c>
      <c r="I1850">
        <v>30</v>
      </c>
      <c r="J1850">
        <v>29</v>
      </c>
      <c r="K1850">
        <v>208</v>
      </c>
      <c r="L1850" s="90">
        <v>30</v>
      </c>
    </row>
    <row r="1851" spans="1:12">
      <c r="A1851" s="102" t="s">
        <v>200</v>
      </c>
      <c r="B1851" s="77" t="s">
        <v>215</v>
      </c>
      <c r="C1851" t="str">
        <f>A1851&amp;B1851</f>
        <v>Elm Road Primary School2023/2024</v>
      </c>
      <c r="D1851">
        <v>30</v>
      </c>
      <c r="E1851">
        <v>29</v>
      </c>
      <c r="F1851">
        <v>30</v>
      </c>
      <c r="G1851">
        <v>30</v>
      </c>
      <c r="H1851">
        <v>30</v>
      </c>
      <c r="I1851">
        <v>31</v>
      </c>
      <c r="J1851">
        <v>30</v>
      </c>
      <c r="K1851">
        <v>210</v>
      </c>
      <c r="L1851" s="91">
        <v>30</v>
      </c>
    </row>
    <row r="1852" spans="1:12">
      <c r="A1852" s="102" t="s">
        <v>200</v>
      </c>
      <c r="B1852" s="77" t="s">
        <v>245</v>
      </c>
      <c r="C1852" t="str">
        <f>A1852&amp;B1852</f>
        <v>Elm Road Primary School2024/2025</v>
      </c>
      <c r="D1852">
        <v>25</v>
      </c>
      <c r="E1852">
        <v>29</v>
      </c>
      <c r="F1852">
        <v>30</v>
      </c>
      <c r="G1852">
        <v>30</v>
      </c>
      <c r="H1852">
        <v>30</v>
      </c>
      <c r="I1852">
        <v>31</v>
      </c>
      <c r="J1852">
        <v>31</v>
      </c>
      <c r="K1852">
        <v>206</v>
      </c>
      <c r="L1852" s="91">
        <v>30</v>
      </c>
    </row>
    <row r="1853" spans="1:12">
      <c r="A1853" s="103" t="s">
        <v>200</v>
      </c>
      <c r="B1853" s="77" t="s">
        <v>255</v>
      </c>
      <c r="C1853" t="str">
        <f>A1853&amp;B1853</f>
        <v>Elm Road Primary School2025/2026</v>
      </c>
      <c r="D1853">
        <v>19</v>
      </c>
      <c r="E1853">
        <v>24</v>
      </c>
      <c r="F1853">
        <v>30</v>
      </c>
      <c r="G1853">
        <v>30</v>
      </c>
      <c r="H1853">
        <v>30</v>
      </c>
      <c r="I1853">
        <v>31</v>
      </c>
      <c r="J1853">
        <v>31</v>
      </c>
      <c r="K1853">
        <v>195</v>
      </c>
      <c r="L1853" s="91">
        <v>30</v>
      </c>
    </row>
    <row r="1854" spans="1:12">
      <c r="A1854" s="104" t="s">
        <v>200</v>
      </c>
      <c r="B1854" s="78" t="s">
        <v>256</v>
      </c>
      <c r="C1854" t="str">
        <f>A1854&amp;B1854</f>
        <v>Elm Road Primary School2026/2027</v>
      </c>
      <c r="D1854">
        <v>23</v>
      </c>
      <c r="E1854">
        <v>18</v>
      </c>
      <c r="F1854">
        <v>25</v>
      </c>
      <c r="G1854">
        <v>30</v>
      </c>
      <c r="H1854">
        <v>30</v>
      </c>
      <c r="I1854">
        <v>31</v>
      </c>
      <c r="J1854">
        <v>31</v>
      </c>
      <c r="K1854">
        <v>188</v>
      </c>
      <c r="L1854" s="91">
        <v>30</v>
      </c>
    </row>
    <row r="1855" spans="1:12" ht="15.75" thickBot="1">
      <c r="A1855" s="105" t="s">
        <v>200</v>
      </c>
      <c r="B1855" s="79" t="s">
        <v>266</v>
      </c>
      <c r="C1855" t="str">
        <f>A1855&amp;B1855</f>
        <v>Elm Road Primary School2027/2028</v>
      </c>
      <c r="D1855">
        <v>23</v>
      </c>
      <c r="E1855">
        <v>22</v>
      </c>
      <c r="F1855">
        <v>19</v>
      </c>
      <c r="G1855">
        <v>25</v>
      </c>
      <c r="H1855">
        <v>30</v>
      </c>
      <c r="I1855">
        <v>31</v>
      </c>
      <c r="J1855">
        <v>31</v>
      </c>
      <c r="K1855">
        <v>181</v>
      </c>
      <c r="L1855" s="92">
        <v>30</v>
      </c>
    </row>
    <row r="1856" spans="1:12" ht="15.75" thickTop="1">
      <c r="A1856" s="72" t="s">
        <v>264</v>
      </c>
      <c r="B1856" s="73" t="s">
        <v>211</v>
      </c>
      <c r="C1856" t="str">
        <f>A1856&amp;B1856</f>
        <v>Orchards Church of England Academy2019/2020</v>
      </c>
      <c r="D1856">
        <v>40</v>
      </c>
      <c r="E1856">
        <v>60</v>
      </c>
      <c r="F1856">
        <v>54</v>
      </c>
      <c r="G1856">
        <v>68</v>
      </c>
      <c r="H1856">
        <v>47</v>
      </c>
      <c r="I1856">
        <v>61</v>
      </c>
      <c r="J1856">
        <v>69</v>
      </c>
      <c r="K1856">
        <v>399</v>
      </c>
      <c r="L1856" s="88">
        <v>0</v>
      </c>
    </row>
    <row r="1857" spans="1:12">
      <c r="A1857" s="74" t="s">
        <v>264</v>
      </c>
      <c r="B1857" s="75" t="s">
        <v>212</v>
      </c>
      <c r="C1857" t="str">
        <f>A1857&amp;B1857</f>
        <v>Orchards Church of England Academy2020/2021</v>
      </c>
      <c r="D1857">
        <v>50</v>
      </c>
      <c r="E1857">
        <v>44</v>
      </c>
      <c r="F1857">
        <v>57</v>
      </c>
      <c r="G1857">
        <v>55</v>
      </c>
      <c r="H1857">
        <v>66</v>
      </c>
      <c r="I1857">
        <v>47</v>
      </c>
      <c r="J1857">
        <v>60</v>
      </c>
      <c r="K1857">
        <v>379</v>
      </c>
      <c r="L1857" s="89">
        <v>0</v>
      </c>
    </row>
    <row r="1858" spans="1:12">
      <c r="A1858" s="74" t="s">
        <v>264</v>
      </c>
      <c r="B1858" s="75" t="s">
        <v>213</v>
      </c>
      <c r="C1858" t="str">
        <f>A1858&amp;B1858</f>
        <v>Orchards Church of England Academy2021/2022</v>
      </c>
      <c r="D1858">
        <v>50</v>
      </c>
      <c r="E1858">
        <v>50</v>
      </c>
      <c r="F1858">
        <v>39</v>
      </c>
      <c r="G1858">
        <v>57</v>
      </c>
      <c r="H1858">
        <v>51</v>
      </c>
      <c r="I1858">
        <v>68</v>
      </c>
      <c r="J1858">
        <v>47</v>
      </c>
      <c r="K1858">
        <v>362</v>
      </c>
      <c r="L1858" s="89">
        <v>0</v>
      </c>
    </row>
    <row r="1859" spans="1:12">
      <c r="A1859" s="101" t="s">
        <v>264</v>
      </c>
      <c r="B1859" s="76" t="s">
        <v>214</v>
      </c>
      <c r="C1859" t="str">
        <f>A1859&amp;B1859</f>
        <v>Orchards Church of England Academy2022/2023</v>
      </c>
      <c r="D1859">
        <v>48</v>
      </c>
      <c r="E1859">
        <v>48</v>
      </c>
      <c r="F1859">
        <v>53</v>
      </c>
      <c r="G1859">
        <v>45</v>
      </c>
      <c r="H1859">
        <v>57</v>
      </c>
      <c r="I1859">
        <v>56</v>
      </c>
      <c r="J1859">
        <v>66</v>
      </c>
      <c r="K1859">
        <v>373</v>
      </c>
      <c r="L1859" s="90">
        <v>90</v>
      </c>
    </row>
    <row r="1860" spans="1:12">
      <c r="A1860" s="102" t="s">
        <v>264</v>
      </c>
      <c r="B1860" s="77" t="s">
        <v>215</v>
      </c>
      <c r="C1860" t="str">
        <f>A1860&amp;B1860</f>
        <v>Orchards Church of England Academy2023/2024</v>
      </c>
      <c r="D1860">
        <v>48</v>
      </c>
      <c r="E1860">
        <v>48</v>
      </c>
      <c r="F1860">
        <v>47</v>
      </c>
      <c r="G1860">
        <v>56</v>
      </c>
      <c r="H1860">
        <v>43</v>
      </c>
      <c r="I1860">
        <v>60</v>
      </c>
      <c r="J1860">
        <v>55</v>
      </c>
      <c r="K1860">
        <v>357</v>
      </c>
      <c r="L1860" s="91">
        <v>90</v>
      </c>
    </row>
    <row r="1861" spans="1:12">
      <c r="A1861" s="102" t="s">
        <v>264</v>
      </c>
      <c r="B1861" s="77" t="s">
        <v>245</v>
      </c>
      <c r="C1861" t="str">
        <f>A1861&amp;B1861</f>
        <v>Orchards Church of England Academy2024/2025</v>
      </c>
      <c r="D1861">
        <v>26</v>
      </c>
      <c r="E1861">
        <v>48</v>
      </c>
      <c r="F1861">
        <v>47</v>
      </c>
      <c r="G1861">
        <v>50</v>
      </c>
      <c r="H1861">
        <v>54</v>
      </c>
      <c r="I1861">
        <v>46</v>
      </c>
      <c r="J1861">
        <v>59</v>
      </c>
      <c r="K1861">
        <v>330</v>
      </c>
      <c r="L1861" s="91">
        <v>90</v>
      </c>
    </row>
    <row r="1862" spans="1:12">
      <c r="A1862" s="103" t="s">
        <v>264</v>
      </c>
      <c r="B1862" s="77" t="s">
        <v>255</v>
      </c>
      <c r="C1862" t="str">
        <f>A1862&amp;B1862</f>
        <v>Orchards Church of England Academy2025/2026</v>
      </c>
      <c r="D1862">
        <v>49</v>
      </c>
      <c r="E1862">
        <v>26</v>
      </c>
      <c r="F1862">
        <v>47</v>
      </c>
      <c r="G1862">
        <v>50</v>
      </c>
      <c r="H1862">
        <v>48</v>
      </c>
      <c r="I1862">
        <v>57</v>
      </c>
      <c r="J1862">
        <v>45</v>
      </c>
      <c r="K1862">
        <v>322</v>
      </c>
      <c r="L1862" s="91">
        <v>90</v>
      </c>
    </row>
    <row r="1863" spans="1:12">
      <c r="A1863" s="104" t="s">
        <v>264</v>
      </c>
      <c r="B1863" s="78" t="s">
        <v>256</v>
      </c>
      <c r="C1863" t="str">
        <f>A1863&amp;B1863</f>
        <v>Orchards Church of England Academy2026/2027</v>
      </c>
      <c r="D1863">
        <v>40</v>
      </c>
      <c r="E1863">
        <v>49</v>
      </c>
      <c r="F1863">
        <v>25</v>
      </c>
      <c r="G1863">
        <v>50</v>
      </c>
      <c r="H1863">
        <v>48</v>
      </c>
      <c r="I1863">
        <v>51</v>
      </c>
      <c r="J1863">
        <v>56</v>
      </c>
      <c r="K1863">
        <v>319</v>
      </c>
      <c r="L1863" s="91">
        <v>90</v>
      </c>
    </row>
    <row r="1864" spans="1:12" ht="15.75" thickBot="1">
      <c r="A1864" s="105" t="s">
        <v>264</v>
      </c>
      <c r="B1864" s="79" t="s">
        <v>266</v>
      </c>
      <c r="C1864" t="str">
        <f>A1864&amp;B1864</f>
        <v>Orchards Church of England Academy2027/2028</v>
      </c>
      <c r="D1864">
        <v>39</v>
      </c>
      <c r="E1864">
        <v>40</v>
      </c>
      <c r="F1864">
        <v>48</v>
      </c>
      <c r="G1864">
        <v>28</v>
      </c>
      <c r="H1864">
        <v>48</v>
      </c>
      <c r="I1864">
        <v>51</v>
      </c>
      <c r="J1864">
        <v>50</v>
      </c>
      <c r="K1864">
        <v>304</v>
      </c>
      <c r="L1864" s="92">
        <v>90</v>
      </c>
    </row>
    <row r="1865" spans="1:12" ht="15.75" thickTop="1">
      <c r="A1865" s="72" t="s">
        <v>201</v>
      </c>
      <c r="B1865" s="73" t="s">
        <v>211</v>
      </c>
      <c r="C1865" t="str">
        <f>A1865&amp;B1865</f>
        <v>Peckover Primary School2019/2020</v>
      </c>
      <c r="D1865">
        <v>56</v>
      </c>
      <c r="E1865">
        <v>51</v>
      </c>
      <c r="F1865">
        <v>52</v>
      </c>
      <c r="G1865">
        <v>51</v>
      </c>
      <c r="H1865">
        <v>55</v>
      </c>
      <c r="I1865">
        <v>60</v>
      </c>
      <c r="J1865">
        <v>47</v>
      </c>
      <c r="K1865">
        <v>372</v>
      </c>
      <c r="L1865" s="88">
        <v>0</v>
      </c>
    </row>
    <row r="1866" spans="1:12">
      <c r="A1866" s="74" t="s">
        <v>201</v>
      </c>
      <c r="B1866" s="75" t="s">
        <v>212</v>
      </c>
      <c r="C1866" t="str">
        <f>A1866&amp;B1866</f>
        <v>Peckover Primary School2020/2021</v>
      </c>
      <c r="D1866">
        <v>59</v>
      </c>
      <c r="E1866">
        <v>55</v>
      </c>
      <c r="F1866">
        <v>57</v>
      </c>
      <c r="G1866">
        <v>54</v>
      </c>
      <c r="H1866">
        <v>54</v>
      </c>
      <c r="I1866">
        <v>53</v>
      </c>
      <c r="J1866">
        <v>56</v>
      </c>
      <c r="K1866">
        <v>388</v>
      </c>
      <c r="L1866" s="89">
        <v>0</v>
      </c>
    </row>
    <row r="1867" spans="1:12">
      <c r="A1867" s="74" t="s">
        <v>201</v>
      </c>
      <c r="B1867" s="75" t="s">
        <v>213</v>
      </c>
      <c r="C1867" t="str">
        <f>A1867&amp;B1867</f>
        <v>Peckover Primary School2021/2022</v>
      </c>
      <c r="D1867">
        <v>59</v>
      </c>
      <c r="E1867">
        <v>60</v>
      </c>
      <c r="F1867">
        <v>56</v>
      </c>
      <c r="G1867">
        <v>57</v>
      </c>
      <c r="H1867">
        <v>57</v>
      </c>
      <c r="I1867">
        <v>54</v>
      </c>
      <c r="J1867">
        <v>50</v>
      </c>
      <c r="K1867">
        <v>393</v>
      </c>
      <c r="L1867" s="89">
        <v>0</v>
      </c>
    </row>
    <row r="1868" spans="1:12">
      <c r="A1868" s="101" t="s">
        <v>201</v>
      </c>
      <c r="B1868" s="76" t="s">
        <v>214</v>
      </c>
      <c r="C1868" t="str">
        <f>A1868&amp;B1868</f>
        <v>Peckover Primary School2022/2023</v>
      </c>
      <c r="D1868">
        <v>60</v>
      </c>
      <c r="E1868">
        <v>59</v>
      </c>
      <c r="F1868">
        <v>58</v>
      </c>
      <c r="G1868">
        <v>55</v>
      </c>
      <c r="H1868">
        <v>60</v>
      </c>
      <c r="I1868">
        <v>57</v>
      </c>
      <c r="J1868">
        <v>57</v>
      </c>
      <c r="K1868">
        <v>406</v>
      </c>
      <c r="L1868" s="90">
        <v>60</v>
      </c>
    </row>
    <row r="1869" spans="1:12">
      <c r="A1869" s="102" t="s">
        <v>201</v>
      </c>
      <c r="B1869" s="77" t="s">
        <v>215</v>
      </c>
      <c r="C1869" t="str">
        <f>A1869&amp;B1869</f>
        <v>Peckover Primary School2023/2024</v>
      </c>
      <c r="D1869">
        <v>62</v>
      </c>
      <c r="E1869">
        <v>68</v>
      </c>
      <c r="F1869">
        <v>65</v>
      </c>
      <c r="G1869">
        <v>64</v>
      </c>
      <c r="H1869">
        <v>64</v>
      </c>
      <c r="I1869">
        <v>66</v>
      </c>
      <c r="J1869">
        <v>63</v>
      </c>
      <c r="K1869">
        <v>452</v>
      </c>
      <c r="L1869" s="91">
        <v>60</v>
      </c>
    </row>
    <row r="1870" spans="1:12">
      <c r="A1870" s="102" t="s">
        <v>201</v>
      </c>
      <c r="B1870" s="77" t="s">
        <v>245</v>
      </c>
      <c r="C1870" t="str">
        <f>A1870&amp;B1870</f>
        <v>Peckover Primary School2024/2025</v>
      </c>
      <c r="D1870">
        <v>82</v>
      </c>
      <c r="E1870">
        <v>66</v>
      </c>
      <c r="F1870">
        <v>71</v>
      </c>
      <c r="G1870">
        <v>68</v>
      </c>
      <c r="H1870">
        <v>70</v>
      </c>
      <c r="I1870">
        <v>67</v>
      </c>
      <c r="J1870">
        <v>69</v>
      </c>
      <c r="K1870">
        <v>493</v>
      </c>
      <c r="L1870" s="91">
        <v>60</v>
      </c>
    </row>
    <row r="1871" spans="1:12">
      <c r="A1871" s="103" t="s">
        <v>201</v>
      </c>
      <c r="B1871" s="77" t="s">
        <v>255</v>
      </c>
      <c r="C1871" t="str">
        <f>A1871&amp;B1871</f>
        <v>Peckover Primary School2025/2026</v>
      </c>
      <c r="D1871">
        <v>90</v>
      </c>
      <c r="E1871">
        <v>86</v>
      </c>
      <c r="F1871">
        <v>69</v>
      </c>
      <c r="G1871">
        <v>74</v>
      </c>
      <c r="H1871">
        <v>74</v>
      </c>
      <c r="I1871">
        <v>73</v>
      </c>
      <c r="J1871">
        <v>70</v>
      </c>
      <c r="K1871">
        <v>536</v>
      </c>
      <c r="L1871" s="91">
        <v>60</v>
      </c>
    </row>
    <row r="1872" spans="1:12">
      <c r="A1872" s="104" t="s">
        <v>201</v>
      </c>
      <c r="B1872" s="78" t="s">
        <v>256</v>
      </c>
      <c r="C1872" t="str">
        <f>A1872&amp;B1872</f>
        <v>Peckover Primary School2026/2027</v>
      </c>
      <c r="D1872">
        <v>107</v>
      </c>
      <c r="E1872">
        <v>96</v>
      </c>
      <c r="F1872">
        <v>90</v>
      </c>
      <c r="G1872">
        <v>73</v>
      </c>
      <c r="H1872">
        <v>81</v>
      </c>
      <c r="I1872">
        <v>78</v>
      </c>
      <c r="J1872">
        <v>77</v>
      </c>
      <c r="K1872">
        <v>602</v>
      </c>
      <c r="L1872" s="91">
        <v>60</v>
      </c>
    </row>
    <row r="1873" spans="1:12" ht="15.75" thickBot="1">
      <c r="A1873" s="105" t="s">
        <v>201</v>
      </c>
      <c r="B1873" s="79" t="s">
        <v>266</v>
      </c>
      <c r="C1873" t="str">
        <f>A1873&amp;B1873</f>
        <v>Peckover Primary School2027/2028</v>
      </c>
      <c r="D1873">
        <v>132</v>
      </c>
      <c r="E1873">
        <v>115</v>
      </c>
      <c r="F1873">
        <v>102</v>
      </c>
      <c r="G1873">
        <v>96</v>
      </c>
      <c r="H1873">
        <v>82</v>
      </c>
      <c r="I1873">
        <v>87</v>
      </c>
      <c r="J1873">
        <v>84</v>
      </c>
      <c r="K1873">
        <v>698</v>
      </c>
      <c r="L1873" s="92">
        <v>60</v>
      </c>
    </row>
    <row r="1874" spans="1:12" ht="15.75" thickTop="1">
      <c r="A1874" s="72" t="s">
        <v>202</v>
      </c>
      <c r="B1874" s="73" t="s">
        <v>211</v>
      </c>
      <c r="C1874" t="str">
        <f>A1874&amp;B1874</f>
        <v>Ramnoth Junior School2019/2020</v>
      </c>
      <c r="D1874">
        <v>0</v>
      </c>
      <c r="E1874">
        <v>0</v>
      </c>
      <c r="F1874">
        <v>0</v>
      </c>
      <c r="G1874">
        <v>73</v>
      </c>
      <c r="H1874">
        <v>65</v>
      </c>
      <c r="I1874">
        <v>65</v>
      </c>
      <c r="J1874">
        <v>63</v>
      </c>
      <c r="K1874">
        <v>266</v>
      </c>
      <c r="L1874" s="88">
        <v>0</v>
      </c>
    </row>
    <row r="1875" spans="1:12">
      <c r="A1875" s="74" t="s">
        <v>202</v>
      </c>
      <c r="B1875" s="75" t="s">
        <v>212</v>
      </c>
      <c r="C1875" t="str">
        <f>A1875&amp;B1875</f>
        <v>Ramnoth Junior School2020/2021</v>
      </c>
      <c r="D1875">
        <v>0</v>
      </c>
      <c r="E1875">
        <v>0</v>
      </c>
      <c r="F1875">
        <v>0</v>
      </c>
      <c r="G1875">
        <v>80</v>
      </c>
      <c r="H1875">
        <v>69</v>
      </c>
      <c r="I1875">
        <v>65</v>
      </c>
      <c r="J1875">
        <v>65</v>
      </c>
      <c r="K1875">
        <v>279</v>
      </c>
      <c r="L1875" s="89">
        <v>0</v>
      </c>
    </row>
    <row r="1876" spans="1:12">
      <c r="A1876" s="74" t="s">
        <v>202</v>
      </c>
      <c r="B1876" s="75" t="s">
        <v>213</v>
      </c>
      <c r="C1876" t="str">
        <f>A1876&amp;B1876</f>
        <v>Ramnoth Junior School2021/2022</v>
      </c>
      <c r="D1876">
        <v>0</v>
      </c>
      <c r="E1876">
        <v>0</v>
      </c>
      <c r="F1876">
        <v>0</v>
      </c>
      <c r="G1876">
        <v>85</v>
      </c>
      <c r="H1876">
        <v>85</v>
      </c>
      <c r="I1876">
        <v>78</v>
      </c>
      <c r="J1876">
        <v>73</v>
      </c>
      <c r="K1876">
        <v>321</v>
      </c>
      <c r="L1876" s="89">
        <v>0</v>
      </c>
    </row>
    <row r="1877" spans="1:12">
      <c r="A1877" s="101" t="s">
        <v>202</v>
      </c>
      <c r="B1877" s="76" t="s">
        <v>214</v>
      </c>
      <c r="C1877" t="str">
        <f>A1877&amp;B1877</f>
        <v>Ramnoth Junior School2022/2023</v>
      </c>
      <c r="D1877">
        <v>0</v>
      </c>
      <c r="E1877">
        <v>0</v>
      </c>
      <c r="F1877">
        <v>0</v>
      </c>
      <c r="G1877">
        <v>73</v>
      </c>
      <c r="H1877">
        <v>88</v>
      </c>
      <c r="I1877">
        <v>87</v>
      </c>
      <c r="J1877">
        <v>78</v>
      </c>
      <c r="K1877">
        <v>326</v>
      </c>
      <c r="L1877" s="90">
        <v>90</v>
      </c>
    </row>
    <row r="1878" spans="1:12">
      <c r="A1878" s="102" t="s">
        <v>202</v>
      </c>
      <c r="B1878" s="77" t="s">
        <v>215</v>
      </c>
      <c r="C1878" t="str">
        <f>A1878&amp;B1878</f>
        <v>Ramnoth Junior School2023/2024</v>
      </c>
      <c r="D1878">
        <v>0</v>
      </c>
      <c r="E1878">
        <v>0</v>
      </c>
      <c r="F1878">
        <v>0</v>
      </c>
      <c r="G1878">
        <v>78</v>
      </c>
      <c r="H1878">
        <v>76</v>
      </c>
      <c r="I1878">
        <v>92</v>
      </c>
      <c r="J1878">
        <v>90</v>
      </c>
      <c r="K1878">
        <v>336</v>
      </c>
      <c r="L1878" s="91">
        <v>90</v>
      </c>
    </row>
    <row r="1879" spans="1:12">
      <c r="A1879" s="102" t="s">
        <v>202</v>
      </c>
      <c r="B1879" s="77" t="s">
        <v>245</v>
      </c>
      <c r="C1879" t="str">
        <f>A1879&amp;B1879</f>
        <v>Ramnoth Junior School2024/2025</v>
      </c>
      <c r="D1879">
        <v>0</v>
      </c>
      <c r="E1879">
        <v>0</v>
      </c>
      <c r="F1879">
        <v>0</v>
      </c>
      <c r="G1879">
        <v>77</v>
      </c>
      <c r="H1879">
        <v>81</v>
      </c>
      <c r="I1879">
        <v>80</v>
      </c>
      <c r="J1879">
        <v>95</v>
      </c>
      <c r="K1879">
        <v>333</v>
      </c>
      <c r="L1879" s="91">
        <v>90</v>
      </c>
    </row>
    <row r="1880" spans="1:12">
      <c r="A1880" s="103" t="s">
        <v>202</v>
      </c>
      <c r="B1880" s="77" t="s">
        <v>255</v>
      </c>
      <c r="C1880" t="str">
        <f>A1880&amp;B1880</f>
        <v>Ramnoth Junior School2025/2026</v>
      </c>
      <c r="D1880">
        <v>0</v>
      </c>
      <c r="E1880">
        <v>0</v>
      </c>
      <c r="F1880">
        <v>0</v>
      </c>
      <c r="G1880">
        <v>86</v>
      </c>
      <c r="H1880">
        <v>80</v>
      </c>
      <c r="I1880">
        <v>85</v>
      </c>
      <c r="J1880">
        <v>83</v>
      </c>
      <c r="K1880">
        <v>334</v>
      </c>
      <c r="L1880" s="91">
        <v>90</v>
      </c>
    </row>
    <row r="1881" spans="1:12">
      <c r="A1881" s="104" t="s">
        <v>202</v>
      </c>
      <c r="B1881" s="78" t="s">
        <v>256</v>
      </c>
      <c r="C1881" t="str">
        <f>A1881&amp;B1881</f>
        <v>Ramnoth Junior School2026/2027</v>
      </c>
      <c r="D1881">
        <v>0</v>
      </c>
      <c r="E1881">
        <v>0</v>
      </c>
      <c r="F1881">
        <v>0</v>
      </c>
      <c r="G1881">
        <v>56</v>
      </c>
      <c r="H1881">
        <v>89</v>
      </c>
      <c r="I1881">
        <v>84</v>
      </c>
      <c r="J1881">
        <v>88</v>
      </c>
      <c r="K1881">
        <v>317</v>
      </c>
      <c r="L1881" s="91">
        <v>90</v>
      </c>
    </row>
    <row r="1882" spans="1:12" ht="15.75" thickBot="1">
      <c r="A1882" s="105" t="s">
        <v>202</v>
      </c>
      <c r="B1882" s="79" t="s">
        <v>266</v>
      </c>
      <c r="C1882" t="str">
        <f>A1882&amp;B1882</f>
        <v>Ramnoth Junior School2027/2028</v>
      </c>
      <c r="D1882">
        <v>0</v>
      </c>
      <c r="E1882">
        <v>0</v>
      </c>
      <c r="F1882">
        <v>0</v>
      </c>
      <c r="G1882">
        <v>84</v>
      </c>
      <c r="H1882">
        <v>59</v>
      </c>
      <c r="I1882">
        <v>93</v>
      </c>
      <c r="J1882">
        <v>87</v>
      </c>
      <c r="K1882">
        <v>323</v>
      </c>
      <c r="L1882" s="92">
        <v>90</v>
      </c>
    </row>
    <row r="1883" spans="1:12" ht="15.75" thickTop="1">
      <c r="A1883" s="72" t="s">
        <v>203</v>
      </c>
      <c r="B1883" s="73" t="s">
        <v>211</v>
      </c>
      <c r="C1883" t="str">
        <f>A1883&amp;B1883</f>
        <v>St Peter's CofE Aided Junior School2019/2020</v>
      </c>
      <c r="D1883">
        <v>0</v>
      </c>
      <c r="E1883">
        <v>0</v>
      </c>
      <c r="F1883">
        <v>0</v>
      </c>
      <c r="G1883">
        <v>54</v>
      </c>
      <c r="H1883">
        <v>61</v>
      </c>
      <c r="I1883">
        <v>66</v>
      </c>
      <c r="J1883">
        <v>61</v>
      </c>
      <c r="K1883">
        <v>242</v>
      </c>
      <c r="L1883" s="88">
        <v>0</v>
      </c>
    </row>
    <row r="1884" spans="1:12">
      <c r="A1884" s="74" t="s">
        <v>203</v>
      </c>
      <c r="B1884" s="75" t="s">
        <v>212</v>
      </c>
      <c r="C1884" t="str">
        <f>A1884&amp;B1884</f>
        <v>St Peter's CofE Aided Junior School2020/2021</v>
      </c>
      <c r="D1884">
        <v>0</v>
      </c>
      <c r="E1884">
        <v>0</v>
      </c>
      <c r="F1884">
        <v>0</v>
      </c>
      <c r="G1884">
        <v>55</v>
      </c>
      <c r="H1884">
        <v>53</v>
      </c>
      <c r="I1884">
        <v>58</v>
      </c>
      <c r="J1884">
        <v>64</v>
      </c>
      <c r="K1884">
        <v>230</v>
      </c>
      <c r="L1884" s="89">
        <v>0</v>
      </c>
    </row>
    <row r="1885" spans="1:12">
      <c r="A1885" s="74" t="s">
        <v>203</v>
      </c>
      <c r="B1885" s="75" t="s">
        <v>213</v>
      </c>
      <c r="C1885" t="str">
        <f>A1885&amp;B1885</f>
        <v>St Peter's CofE Aided Junior School2021/2022</v>
      </c>
      <c r="D1885">
        <v>0</v>
      </c>
      <c r="E1885">
        <v>0</v>
      </c>
      <c r="F1885">
        <v>0</v>
      </c>
      <c r="G1885">
        <v>59</v>
      </c>
      <c r="H1885">
        <v>56</v>
      </c>
      <c r="I1885">
        <v>57</v>
      </c>
      <c r="J1885">
        <v>54</v>
      </c>
      <c r="K1885">
        <v>226</v>
      </c>
      <c r="L1885" s="89">
        <v>0</v>
      </c>
    </row>
    <row r="1886" spans="1:12">
      <c r="A1886" s="101" t="s">
        <v>203</v>
      </c>
      <c r="B1886" s="76" t="s">
        <v>214</v>
      </c>
      <c r="C1886" t="str">
        <f>A1886&amp;B1886</f>
        <v>St Peter's CofE Aided Junior School2022/2023</v>
      </c>
      <c r="D1886">
        <v>0</v>
      </c>
      <c r="E1886">
        <v>0</v>
      </c>
      <c r="F1886">
        <v>0</v>
      </c>
      <c r="G1886">
        <v>55</v>
      </c>
      <c r="H1886">
        <v>59</v>
      </c>
      <c r="I1886">
        <v>54</v>
      </c>
      <c r="J1886">
        <v>58</v>
      </c>
      <c r="K1886">
        <v>226</v>
      </c>
      <c r="L1886" s="90">
        <v>60</v>
      </c>
    </row>
    <row r="1887" spans="1:12">
      <c r="A1887" s="102" t="s">
        <v>203</v>
      </c>
      <c r="B1887" s="77" t="s">
        <v>215</v>
      </c>
      <c r="C1887" t="str">
        <f>A1887&amp;B1887</f>
        <v>St Peter's CofE Aided Junior School2023/2024</v>
      </c>
      <c r="D1887">
        <v>0</v>
      </c>
      <c r="E1887">
        <v>0</v>
      </c>
      <c r="F1887">
        <v>0</v>
      </c>
      <c r="G1887">
        <v>58</v>
      </c>
      <c r="H1887">
        <v>55</v>
      </c>
      <c r="I1887">
        <v>59</v>
      </c>
      <c r="J1887">
        <v>53</v>
      </c>
      <c r="K1887">
        <v>225</v>
      </c>
      <c r="L1887" s="91">
        <v>60</v>
      </c>
    </row>
    <row r="1888" spans="1:12">
      <c r="A1888" s="102" t="s">
        <v>203</v>
      </c>
      <c r="B1888" s="77" t="s">
        <v>245</v>
      </c>
      <c r="C1888" t="str">
        <f>A1888&amp;B1888</f>
        <v>St Peter's CofE Aided Junior School2024/2025</v>
      </c>
      <c r="D1888">
        <v>0</v>
      </c>
      <c r="E1888">
        <v>0</v>
      </c>
      <c r="F1888">
        <v>0</v>
      </c>
      <c r="G1888">
        <v>61</v>
      </c>
      <c r="H1888">
        <v>58</v>
      </c>
      <c r="I1888">
        <v>55</v>
      </c>
      <c r="J1888">
        <v>58</v>
      </c>
      <c r="K1888">
        <v>232</v>
      </c>
      <c r="L1888" s="91">
        <v>60</v>
      </c>
    </row>
    <row r="1889" spans="1:12">
      <c r="A1889" s="103" t="s">
        <v>203</v>
      </c>
      <c r="B1889" s="77" t="s">
        <v>255</v>
      </c>
      <c r="C1889" t="str">
        <f>A1889&amp;B1889</f>
        <v>St Peter's CofE Aided Junior School2025/2026</v>
      </c>
      <c r="D1889">
        <v>0</v>
      </c>
      <c r="E1889">
        <v>0</v>
      </c>
      <c r="F1889">
        <v>0</v>
      </c>
      <c r="G1889">
        <v>51</v>
      </c>
      <c r="H1889">
        <v>61</v>
      </c>
      <c r="I1889">
        <v>58</v>
      </c>
      <c r="J1889">
        <v>54</v>
      </c>
      <c r="K1889">
        <v>224</v>
      </c>
      <c r="L1889" s="91">
        <v>60</v>
      </c>
    </row>
    <row r="1890" spans="1:12">
      <c r="A1890" s="104" t="s">
        <v>203</v>
      </c>
      <c r="B1890" s="78" t="s">
        <v>256</v>
      </c>
      <c r="C1890" t="str">
        <f>A1890&amp;B1890</f>
        <v>St Peter's CofE Aided Junior School2026/2027</v>
      </c>
      <c r="D1890">
        <v>0</v>
      </c>
      <c r="E1890">
        <v>0</v>
      </c>
      <c r="F1890">
        <v>0</v>
      </c>
      <c r="G1890">
        <v>59</v>
      </c>
      <c r="H1890">
        <v>51</v>
      </c>
      <c r="I1890">
        <v>61</v>
      </c>
      <c r="J1890">
        <v>57</v>
      </c>
      <c r="K1890">
        <v>228</v>
      </c>
      <c r="L1890" s="91">
        <v>60</v>
      </c>
    </row>
    <row r="1891" spans="1:12" ht="15.75" thickBot="1">
      <c r="A1891" s="105" t="s">
        <v>203</v>
      </c>
      <c r="B1891" s="79" t="s">
        <v>266</v>
      </c>
      <c r="C1891" t="str">
        <f>A1891&amp;B1891</f>
        <v>St Peter's CofE Aided Junior School2027/2028</v>
      </c>
      <c r="D1891">
        <v>0</v>
      </c>
      <c r="E1891">
        <v>0</v>
      </c>
      <c r="F1891">
        <v>0</v>
      </c>
      <c r="G1891">
        <v>59</v>
      </c>
      <c r="H1891">
        <v>59</v>
      </c>
      <c r="I1891">
        <v>51</v>
      </c>
      <c r="J1891">
        <v>60</v>
      </c>
      <c r="K1891">
        <v>229</v>
      </c>
      <c r="L1891" s="92">
        <v>60</v>
      </c>
    </row>
    <row r="1892" spans="1:12" ht="15.75" thickTop="1">
      <c r="A1892" s="72" t="s">
        <v>204</v>
      </c>
      <c r="B1892" s="73" t="s">
        <v>211</v>
      </c>
      <c r="C1892" t="str">
        <f>A1892&amp;B1892</f>
        <v>The Nene Infant &amp; Nursery School2019/2020</v>
      </c>
      <c r="D1892">
        <v>74</v>
      </c>
      <c r="E1892">
        <v>82</v>
      </c>
      <c r="F1892">
        <v>82</v>
      </c>
      <c r="G1892">
        <v>0</v>
      </c>
      <c r="H1892">
        <v>0</v>
      </c>
      <c r="I1892">
        <v>0</v>
      </c>
      <c r="J1892">
        <v>0</v>
      </c>
      <c r="K1892">
        <v>238</v>
      </c>
      <c r="L1892" s="88">
        <v>0</v>
      </c>
    </row>
    <row r="1893" spans="1:12">
      <c r="A1893" s="74" t="s">
        <v>204</v>
      </c>
      <c r="B1893" s="75" t="s">
        <v>212</v>
      </c>
      <c r="C1893" t="str">
        <f>A1893&amp;B1893</f>
        <v>The Nene Infant &amp; Nursery School2020/2021</v>
      </c>
      <c r="D1893">
        <v>81</v>
      </c>
      <c r="E1893">
        <v>69</v>
      </c>
      <c r="F1893">
        <v>83</v>
      </c>
      <c r="G1893">
        <v>0</v>
      </c>
      <c r="H1893">
        <v>0</v>
      </c>
      <c r="I1893">
        <v>0</v>
      </c>
      <c r="J1893">
        <v>0</v>
      </c>
      <c r="K1893">
        <v>233</v>
      </c>
      <c r="L1893" s="89">
        <v>0</v>
      </c>
    </row>
    <row r="1894" spans="1:12">
      <c r="A1894" s="74" t="s">
        <v>204</v>
      </c>
      <c r="B1894" s="75" t="s">
        <v>213</v>
      </c>
      <c r="C1894" t="str">
        <f>A1894&amp;B1894</f>
        <v>The Nene Infant &amp; Nursery School2021/2022</v>
      </c>
      <c r="D1894">
        <v>77</v>
      </c>
      <c r="E1894">
        <v>77</v>
      </c>
      <c r="F1894">
        <v>70</v>
      </c>
      <c r="G1894">
        <v>0</v>
      </c>
      <c r="H1894">
        <v>0</v>
      </c>
      <c r="I1894">
        <v>0</v>
      </c>
      <c r="J1894">
        <v>0</v>
      </c>
      <c r="K1894">
        <v>224</v>
      </c>
      <c r="L1894" s="89">
        <v>0</v>
      </c>
    </row>
    <row r="1895" spans="1:12">
      <c r="A1895" s="101" t="s">
        <v>204</v>
      </c>
      <c r="B1895" s="76" t="s">
        <v>214</v>
      </c>
      <c r="C1895" t="str">
        <f>A1895&amp;B1895</f>
        <v>The Nene Infant &amp; Nursery School2022/2023</v>
      </c>
      <c r="D1895">
        <v>88</v>
      </c>
      <c r="E1895">
        <v>76</v>
      </c>
      <c r="F1895">
        <v>78</v>
      </c>
      <c r="G1895">
        <v>0</v>
      </c>
      <c r="H1895">
        <v>0</v>
      </c>
      <c r="I1895">
        <v>0</v>
      </c>
      <c r="J1895">
        <v>0</v>
      </c>
      <c r="K1895">
        <v>242</v>
      </c>
      <c r="L1895" s="90">
        <v>90</v>
      </c>
    </row>
    <row r="1896" spans="1:12">
      <c r="A1896" s="102" t="s">
        <v>204</v>
      </c>
      <c r="B1896" s="77" t="s">
        <v>215</v>
      </c>
      <c r="C1896" t="str">
        <f>A1896&amp;B1896</f>
        <v>The Nene Infant &amp; Nursery School2023/2024</v>
      </c>
      <c r="D1896">
        <v>58</v>
      </c>
      <c r="E1896">
        <v>85</v>
      </c>
      <c r="F1896">
        <v>77</v>
      </c>
      <c r="G1896">
        <v>0</v>
      </c>
      <c r="H1896">
        <v>0</v>
      </c>
      <c r="I1896">
        <v>0</v>
      </c>
      <c r="J1896">
        <v>0</v>
      </c>
      <c r="K1896">
        <v>220</v>
      </c>
      <c r="L1896" s="91">
        <v>90</v>
      </c>
    </row>
    <row r="1897" spans="1:12">
      <c r="A1897" s="102" t="s">
        <v>204</v>
      </c>
      <c r="B1897" s="77" t="s">
        <v>245</v>
      </c>
      <c r="C1897" t="str">
        <f>A1897&amp;B1897</f>
        <v>The Nene Infant &amp; Nursery School2024/2025</v>
      </c>
      <c r="D1897">
        <v>86</v>
      </c>
      <c r="E1897">
        <v>55</v>
      </c>
      <c r="F1897">
        <v>86</v>
      </c>
      <c r="G1897">
        <v>0</v>
      </c>
      <c r="H1897">
        <v>0</v>
      </c>
      <c r="I1897">
        <v>0</v>
      </c>
      <c r="J1897">
        <v>0</v>
      </c>
      <c r="K1897">
        <v>227</v>
      </c>
      <c r="L1897" s="91">
        <v>90</v>
      </c>
    </row>
    <row r="1898" spans="1:12">
      <c r="A1898" s="103" t="s">
        <v>204</v>
      </c>
      <c r="B1898" s="77" t="s">
        <v>255</v>
      </c>
      <c r="C1898" t="str">
        <f>A1898&amp;B1898</f>
        <v>The Nene Infant &amp; Nursery School2025/2026</v>
      </c>
      <c r="D1898">
        <v>69</v>
      </c>
      <c r="E1898">
        <v>83</v>
      </c>
      <c r="F1898">
        <v>56</v>
      </c>
      <c r="G1898">
        <v>0</v>
      </c>
      <c r="H1898">
        <v>0</v>
      </c>
      <c r="I1898">
        <v>0</v>
      </c>
      <c r="J1898">
        <v>0</v>
      </c>
      <c r="K1898">
        <v>208</v>
      </c>
      <c r="L1898" s="91">
        <v>90</v>
      </c>
    </row>
    <row r="1899" spans="1:12">
      <c r="A1899" s="104" t="s">
        <v>204</v>
      </c>
      <c r="B1899" s="78" t="s">
        <v>256</v>
      </c>
      <c r="C1899" t="str">
        <f>A1899&amp;B1899</f>
        <v>The Nene Infant &amp; Nursery School2026/2027</v>
      </c>
      <c r="D1899">
        <v>72</v>
      </c>
      <c r="E1899">
        <v>66</v>
      </c>
      <c r="F1899">
        <v>84</v>
      </c>
      <c r="G1899">
        <v>0</v>
      </c>
      <c r="H1899">
        <v>0</v>
      </c>
      <c r="I1899">
        <v>0</v>
      </c>
      <c r="J1899">
        <v>0</v>
      </c>
      <c r="K1899">
        <v>222</v>
      </c>
      <c r="L1899" s="91">
        <v>90</v>
      </c>
    </row>
    <row r="1900" spans="1:12" ht="15.75" thickBot="1">
      <c r="A1900" s="105" t="s">
        <v>204</v>
      </c>
      <c r="B1900" s="79" t="s">
        <v>266</v>
      </c>
      <c r="C1900" t="str">
        <f>A1900&amp;B1900</f>
        <v>The Nene Infant &amp; Nursery School2027/2028</v>
      </c>
      <c r="D1900">
        <v>76</v>
      </c>
      <c r="E1900">
        <v>69</v>
      </c>
      <c r="F1900">
        <v>67</v>
      </c>
      <c r="G1900">
        <v>0</v>
      </c>
      <c r="H1900">
        <v>0</v>
      </c>
      <c r="I1900">
        <v>0</v>
      </c>
      <c r="J1900">
        <v>0</v>
      </c>
      <c r="K1900">
        <v>212</v>
      </c>
      <c r="L1900" s="92">
        <v>90</v>
      </c>
    </row>
    <row r="1901" spans="1:18" ht="15.75" thickTop="1">
      <c r="A1901" s="72" t="s">
        <v>254</v>
      </c>
      <c r="B1901" s="73" t="s">
        <v>211</v>
      </c>
      <c r="C1901" t="str">
        <f>A1901&amp;B1901</f>
        <v>Little Thetford CofE Primary School2019/2020</v>
      </c>
      <c r="D1901">
        <v>14</v>
      </c>
      <c r="E1901">
        <v>15</v>
      </c>
      <c r="F1901">
        <v>13</v>
      </c>
      <c r="G1901">
        <v>13</v>
      </c>
      <c r="H1901">
        <v>14</v>
      </c>
      <c r="I1901">
        <v>16</v>
      </c>
      <c r="J1901">
        <v>14</v>
      </c>
      <c r="K1901">
        <v>99</v>
      </c>
      <c r="L1901" s="88">
        <v>0</v>
      </c>
      <c r="R1901" s="66"/>
    </row>
    <row r="1902" spans="1:18">
      <c r="A1902" s="74" t="s">
        <v>254</v>
      </c>
      <c r="B1902" s="75" t="s">
        <v>212</v>
      </c>
      <c r="C1902" t="str">
        <f>A1902&amp;B1902</f>
        <v>Little Thetford CofE Primary School2020/2021</v>
      </c>
      <c r="D1902">
        <v>16</v>
      </c>
      <c r="E1902">
        <v>16</v>
      </c>
      <c r="F1902">
        <v>14</v>
      </c>
      <c r="G1902">
        <v>12</v>
      </c>
      <c r="H1902">
        <v>13</v>
      </c>
      <c r="I1902">
        <v>14</v>
      </c>
      <c r="J1902">
        <v>16</v>
      </c>
      <c r="K1902">
        <v>101</v>
      </c>
      <c r="L1902" s="89">
        <v>0</v>
      </c>
      <c r="R1902" s="66"/>
    </row>
    <row r="1903" spans="1:18">
      <c r="A1903" s="74" t="s">
        <v>254</v>
      </c>
      <c r="B1903" s="75" t="s">
        <v>213</v>
      </c>
      <c r="C1903" t="str">
        <f>A1903&amp;B1903</f>
        <v>Little Thetford CofE Primary School2021/2022</v>
      </c>
      <c r="D1903">
        <v>15</v>
      </c>
      <c r="E1903">
        <v>15</v>
      </c>
      <c r="F1903">
        <v>16</v>
      </c>
      <c r="G1903">
        <v>14</v>
      </c>
      <c r="H1903">
        <v>9</v>
      </c>
      <c r="I1903">
        <v>12</v>
      </c>
      <c r="J1903">
        <v>16</v>
      </c>
      <c r="K1903">
        <v>97</v>
      </c>
      <c r="L1903" s="89">
        <v>0</v>
      </c>
      <c r="R1903" s="66"/>
    </row>
    <row r="1904" spans="1:18">
      <c r="A1904" s="101" t="s">
        <v>254</v>
      </c>
      <c r="B1904" s="76" t="s">
        <v>214</v>
      </c>
      <c r="C1904" t="str">
        <f>A1904&amp;B1904</f>
        <v>Little Thetford CofE Primary School2022/2023</v>
      </c>
      <c r="D1904">
        <v>13</v>
      </c>
      <c r="E1904">
        <v>15</v>
      </c>
      <c r="F1904">
        <v>14</v>
      </c>
      <c r="G1904">
        <v>16</v>
      </c>
      <c r="H1904">
        <v>14</v>
      </c>
      <c r="I1904">
        <v>8</v>
      </c>
      <c r="J1904">
        <v>12</v>
      </c>
      <c r="K1904">
        <v>92</v>
      </c>
      <c r="L1904" s="90">
        <v>15</v>
      </c>
      <c r="R1904" s="66"/>
    </row>
    <row r="1905" spans="1:18">
      <c r="A1905" s="102" t="s">
        <v>254</v>
      </c>
      <c r="B1905" s="77" t="s">
        <v>215</v>
      </c>
      <c r="C1905" t="str">
        <f>A1905&amp;B1905</f>
        <v>Little Thetford CofE Primary School2023/2024</v>
      </c>
      <c r="D1905">
        <v>15</v>
      </c>
      <c r="E1905">
        <v>13</v>
      </c>
      <c r="F1905">
        <v>14</v>
      </c>
      <c r="G1905">
        <v>14</v>
      </c>
      <c r="H1905">
        <v>15</v>
      </c>
      <c r="I1905">
        <v>13</v>
      </c>
      <c r="J1905">
        <v>9</v>
      </c>
      <c r="K1905">
        <v>93</v>
      </c>
      <c r="L1905" s="91">
        <v>15</v>
      </c>
      <c r="R1905" s="66"/>
    </row>
    <row r="1906" spans="1:18">
      <c r="A1906" s="102" t="s">
        <v>254</v>
      </c>
      <c r="B1906" s="77" t="s">
        <v>245</v>
      </c>
      <c r="C1906" t="str">
        <f>A1906&amp;B1906</f>
        <v>Little Thetford CofE Primary School2024/2025</v>
      </c>
      <c r="D1906">
        <v>14</v>
      </c>
      <c r="E1906">
        <v>15</v>
      </c>
      <c r="F1906">
        <v>12</v>
      </c>
      <c r="G1906">
        <v>14</v>
      </c>
      <c r="H1906">
        <v>13</v>
      </c>
      <c r="I1906">
        <v>14</v>
      </c>
      <c r="J1906">
        <v>14</v>
      </c>
      <c r="K1906">
        <v>96</v>
      </c>
      <c r="L1906" s="91">
        <v>15</v>
      </c>
      <c r="R1906" s="66"/>
    </row>
    <row r="1907" spans="1:18">
      <c r="A1907" s="103" t="s">
        <v>254</v>
      </c>
      <c r="B1907" s="77" t="s">
        <v>255</v>
      </c>
      <c r="C1907" t="str">
        <f>A1907&amp;B1907</f>
        <v>Little Thetford CofE Primary School2025/2026</v>
      </c>
      <c r="D1907">
        <v>15</v>
      </c>
      <c r="E1907">
        <v>14</v>
      </c>
      <c r="F1907">
        <v>14</v>
      </c>
      <c r="G1907">
        <v>12</v>
      </c>
      <c r="H1907">
        <v>13</v>
      </c>
      <c r="I1907">
        <v>12</v>
      </c>
      <c r="J1907">
        <v>15</v>
      </c>
      <c r="K1907">
        <v>95</v>
      </c>
      <c r="L1907" s="91">
        <v>15</v>
      </c>
      <c r="R1907" s="66"/>
    </row>
    <row r="1908" spans="1:18">
      <c r="A1908" s="104" t="s">
        <v>254</v>
      </c>
      <c r="B1908" s="78" t="s">
        <v>256</v>
      </c>
      <c r="C1908" t="str">
        <f>A1908&amp;B1908</f>
        <v>Little Thetford CofE Primary School2026/2027</v>
      </c>
      <c r="D1908">
        <v>15</v>
      </c>
      <c r="E1908">
        <v>15</v>
      </c>
      <c r="F1908">
        <v>13</v>
      </c>
      <c r="G1908">
        <v>14</v>
      </c>
      <c r="H1908">
        <v>11</v>
      </c>
      <c r="I1908">
        <v>12</v>
      </c>
      <c r="J1908">
        <v>13</v>
      </c>
      <c r="K1908">
        <v>93</v>
      </c>
      <c r="L1908" s="91">
        <v>15</v>
      </c>
      <c r="R1908" s="66"/>
    </row>
    <row r="1909" spans="1:18" ht="15.75" thickBot="1">
      <c r="A1909" s="105" t="s">
        <v>254</v>
      </c>
      <c r="B1909" s="79" t="s">
        <v>266</v>
      </c>
      <c r="C1909" t="str">
        <f>A1909&amp;B1909</f>
        <v>Little Thetford CofE Primary School2027/2028</v>
      </c>
      <c r="D1909">
        <v>14</v>
      </c>
      <c r="E1909">
        <v>15</v>
      </c>
      <c r="F1909">
        <v>14</v>
      </c>
      <c r="G1909">
        <v>13</v>
      </c>
      <c r="H1909">
        <v>13</v>
      </c>
      <c r="I1909">
        <v>10</v>
      </c>
      <c r="J1909">
        <v>13</v>
      </c>
      <c r="K1909">
        <v>92</v>
      </c>
      <c r="L1909" s="92">
        <v>15</v>
      </c>
      <c r="R1909" s="66"/>
    </row>
    <row r="1910" spans="1:12" ht="15.75" thickTop="1">
      <c r="A1910" s="72" t="s">
        <v>205</v>
      </c>
      <c r="B1910" s="73" t="s">
        <v>211</v>
      </c>
      <c r="C1910" t="str">
        <f>A1910&amp;B1910</f>
        <v>Robert Arkenstall Primary School2019/2020</v>
      </c>
      <c r="D1910">
        <v>35</v>
      </c>
      <c r="E1910">
        <v>35</v>
      </c>
      <c r="F1910">
        <v>34</v>
      </c>
      <c r="G1910">
        <v>36</v>
      </c>
      <c r="H1910">
        <v>47</v>
      </c>
      <c r="I1910">
        <v>40</v>
      </c>
      <c r="J1910">
        <v>49</v>
      </c>
      <c r="K1910">
        <v>276</v>
      </c>
      <c r="L1910" s="88">
        <v>0</v>
      </c>
    </row>
    <row r="1911" spans="1:12">
      <c r="A1911" s="74" t="s">
        <v>205</v>
      </c>
      <c r="B1911" s="75" t="s">
        <v>212</v>
      </c>
      <c r="C1911" t="str">
        <f>A1911&amp;B1911</f>
        <v>Robert Arkenstall Primary School2020/2021</v>
      </c>
      <c r="D1911">
        <v>44</v>
      </c>
      <c r="E1911">
        <v>34</v>
      </c>
      <c r="F1911">
        <v>36</v>
      </c>
      <c r="G1911">
        <v>37</v>
      </c>
      <c r="H1911">
        <v>41</v>
      </c>
      <c r="I1911">
        <v>46</v>
      </c>
      <c r="J1911">
        <v>38</v>
      </c>
      <c r="K1911">
        <v>276</v>
      </c>
      <c r="L1911" s="89">
        <v>0</v>
      </c>
    </row>
    <row r="1912" spans="1:12">
      <c r="A1912" s="74" t="s">
        <v>205</v>
      </c>
      <c r="B1912" s="75" t="s">
        <v>213</v>
      </c>
      <c r="C1912" t="str">
        <f>A1912&amp;B1912</f>
        <v>Robert Arkenstall Primary School2021/2022</v>
      </c>
      <c r="D1912">
        <v>33</v>
      </c>
      <c r="E1912">
        <v>43</v>
      </c>
      <c r="F1912">
        <v>36</v>
      </c>
      <c r="G1912">
        <v>36</v>
      </c>
      <c r="H1912">
        <v>38</v>
      </c>
      <c r="I1912">
        <v>43</v>
      </c>
      <c r="J1912">
        <v>44</v>
      </c>
      <c r="K1912">
        <v>273</v>
      </c>
      <c r="L1912" s="89">
        <v>0</v>
      </c>
    </row>
    <row r="1913" spans="1:12">
      <c r="A1913" s="101" t="s">
        <v>205</v>
      </c>
      <c r="B1913" s="76" t="s">
        <v>214</v>
      </c>
      <c r="C1913" t="str">
        <f>A1913&amp;B1913</f>
        <v>Robert Arkenstall Primary School2022/2023</v>
      </c>
      <c r="D1913">
        <v>47</v>
      </c>
      <c r="E1913">
        <v>35</v>
      </c>
      <c r="F1913">
        <v>46</v>
      </c>
      <c r="G1913">
        <v>42</v>
      </c>
      <c r="H1913">
        <v>35</v>
      </c>
      <c r="I1913">
        <v>39</v>
      </c>
      <c r="J1913">
        <v>42</v>
      </c>
      <c r="K1913">
        <v>286</v>
      </c>
      <c r="L1913" s="90">
        <v>40</v>
      </c>
    </row>
    <row r="1914" spans="1:12">
      <c r="A1914" s="102" t="s">
        <v>205</v>
      </c>
      <c r="B1914" s="77" t="s">
        <v>215</v>
      </c>
      <c r="C1914" t="str">
        <f>A1914&amp;B1914</f>
        <v>Robert Arkenstall Primary School2023/2024</v>
      </c>
      <c r="D1914">
        <v>44</v>
      </c>
      <c r="E1914">
        <v>50</v>
      </c>
      <c r="F1914">
        <v>38</v>
      </c>
      <c r="G1914">
        <v>51</v>
      </c>
      <c r="H1914">
        <v>44</v>
      </c>
      <c r="I1914">
        <v>37</v>
      </c>
      <c r="J1914">
        <v>38</v>
      </c>
      <c r="K1914">
        <v>302</v>
      </c>
      <c r="L1914" s="91">
        <v>40</v>
      </c>
    </row>
    <row r="1915" spans="1:12">
      <c r="A1915" s="102" t="s">
        <v>205</v>
      </c>
      <c r="B1915" s="77" t="s">
        <v>245</v>
      </c>
      <c r="C1915" t="str">
        <f>A1915&amp;B1915</f>
        <v>Robert Arkenstall Primary School2024/2025</v>
      </c>
      <c r="D1915">
        <v>36</v>
      </c>
      <c r="E1915">
        <v>47</v>
      </c>
      <c r="F1915">
        <v>53</v>
      </c>
      <c r="G1915">
        <v>43</v>
      </c>
      <c r="H1915">
        <v>53</v>
      </c>
      <c r="I1915">
        <v>46</v>
      </c>
      <c r="J1915">
        <v>36</v>
      </c>
      <c r="K1915">
        <v>314</v>
      </c>
      <c r="L1915" s="91">
        <v>40</v>
      </c>
    </row>
    <row r="1916" spans="1:12">
      <c r="A1916" s="103" t="s">
        <v>205</v>
      </c>
      <c r="B1916" s="77" t="s">
        <v>255</v>
      </c>
      <c r="C1916" t="str">
        <f>A1916&amp;B1916</f>
        <v>Robert Arkenstall Primary School2025/2026</v>
      </c>
      <c r="D1916">
        <v>46</v>
      </c>
      <c r="E1916">
        <v>39</v>
      </c>
      <c r="F1916">
        <v>50</v>
      </c>
      <c r="G1916">
        <v>58</v>
      </c>
      <c r="H1916">
        <v>45</v>
      </c>
      <c r="I1916">
        <v>55</v>
      </c>
      <c r="J1916">
        <v>45</v>
      </c>
      <c r="K1916">
        <v>338</v>
      </c>
      <c r="L1916" s="91">
        <v>40</v>
      </c>
    </row>
    <row r="1917" spans="1:12">
      <c r="A1917" s="104" t="s">
        <v>205</v>
      </c>
      <c r="B1917" s="78" t="s">
        <v>256</v>
      </c>
      <c r="C1917" t="str">
        <f>A1917&amp;B1917</f>
        <v>Robert Arkenstall Primary School2026/2027</v>
      </c>
      <c r="D1917">
        <v>51</v>
      </c>
      <c r="E1917">
        <v>47</v>
      </c>
      <c r="F1917">
        <v>41</v>
      </c>
      <c r="G1917">
        <v>54</v>
      </c>
      <c r="H1917">
        <v>59</v>
      </c>
      <c r="I1917">
        <v>46</v>
      </c>
      <c r="J1917">
        <v>53</v>
      </c>
      <c r="K1917">
        <v>351</v>
      </c>
      <c r="L1917" s="91">
        <v>40</v>
      </c>
    </row>
    <row r="1918" spans="1:12" ht="15.75" thickBot="1">
      <c r="A1918" s="105" t="s">
        <v>205</v>
      </c>
      <c r="B1918" s="79" t="s">
        <v>266</v>
      </c>
      <c r="C1918" t="str">
        <f>A1918&amp;B1918</f>
        <v>Robert Arkenstall Primary School2027/2028</v>
      </c>
      <c r="D1918">
        <v>53</v>
      </c>
      <c r="E1918">
        <v>52</v>
      </c>
      <c r="F1918">
        <v>49</v>
      </c>
      <c r="G1918">
        <v>45</v>
      </c>
      <c r="H1918">
        <v>55</v>
      </c>
      <c r="I1918">
        <v>60</v>
      </c>
      <c r="J1918">
        <v>44</v>
      </c>
      <c r="K1918">
        <v>358</v>
      </c>
      <c r="L1918" s="92">
        <v>40</v>
      </c>
    </row>
    <row r="1919" spans="1:12" ht="15.75" thickTop="1">
      <c r="A1919" s="72" t="s">
        <v>206</v>
      </c>
      <c r="B1919" s="73" t="s">
        <v>211</v>
      </c>
      <c r="C1919" t="str">
        <f>A1919&amp;B1919</f>
        <v>Stretham Community Primary School2019/2020</v>
      </c>
      <c r="D1919">
        <v>27</v>
      </c>
      <c r="E1919">
        <v>21</v>
      </c>
      <c r="F1919">
        <v>23</v>
      </c>
      <c r="G1919">
        <v>22</v>
      </c>
      <c r="H1919">
        <v>22</v>
      </c>
      <c r="I1919">
        <v>22</v>
      </c>
      <c r="J1919">
        <v>18</v>
      </c>
      <c r="K1919">
        <v>155</v>
      </c>
      <c r="L1919" s="88">
        <v>0</v>
      </c>
    </row>
    <row r="1920" spans="1:12">
      <c r="A1920" s="74" t="s">
        <v>206</v>
      </c>
      <c r="B1920" s="75" t="s">
        <v>212</v>
      </c>
      <c r="C1920" t="str">
        <f>A1920&amp;B1920</f>
        <v>Stretham Community Primary School2020/2021</v>
      </c>
      <c r="D1920">
        <v>20</v>
      </c>
      <c r="E1920">
        <v>29</v>
      </c>
      <c r="F1920">
        <v>20</v>
      </c>
      <c r="G1920">
        <v>23</v>
      </c>
      <c r="H1920">
        <v>21</v>
      </c>
      <c r="I1920">
        <v>24</v>
      </c>
      <c r="J1920">
        <v>22</v>
      </c>
      <c r="K1920">
        <v>159</v>
      </c>
      <c r="L1920" s="89">
        <v>0</v>
      </c>
    </row>
    <row r="1921" spans="1:12">
      <c r="A1921" s="74" t="s">
        <v>206</v>
      </c>
      <c r="B1921" s="75" t="s">
        <v>213</v>
      </c>
      <c r="C1921" t="str">
        <f>A1921&amp;B1921</f>
        <v>Stretham Community Primary School2021/2022</v>
      </c>
      <c r="D1921">
        <v>26</v>
      </c>
      <c r="E1921">
        <v>21</v>
      </c>
      <c r="F1921">
        <v>27</v>
      </c>
      <c r="G1921">
        <v>21</v>
      </c>
      <c r="H1921">
        <v>23</v>
      </c>
      <c r="I1921">
        <v>21</v>
      </c>
      <c r="J1921">
        <v>24</v>
      </c>
      <c r="K1921">
        <v>163</v>
      </c>
      <c r="L1921" s="89">
        <v>0</v>
      </c>
    </row>
    <row r="1922" spans="1:12">
      <c r="A1922" s="101" t="s">
        <v>206</v>
      </c>
      <c r="B1922" s="76" t="s">
        <v>214</v>
      </c>
      <c r="C1922" t="str">
        <f>A1922&amp;B1922</f>
        <v>Stretham Community Primary School2022/2023</v>
      </c>
      <c r="D1922">
        <v>30</v>
      </c>
      <c r="E1922">
        <v>27</v>
      </c>
      <c r="F1922">
        <v>24</v>
      </c>
      <c r="G1922">
        <v>27</v>
      </c>
      <c r="H1922">
        <v>22</v>
      </c>
      <c r="I1922">
        <v>24</v>
      </c>
      <c r="J1922">
        <v>24</v>
      </c>
      <c r="K1922">
        <v>178</v>
      </c>
      <c r="L1922" s="90">
        <v>30</v>
      </c>
    </row>
    <row r="1923" spans="1:12">
      <c r="A1923" s="102" t="s">
        <v>206</v>
      </c>
      <c r="B1923" s="77" t="s">
        <v>215</v>
      </c>
      <c r="C1923" t="str">
        <f>A1923&amp;B1923</f>
        <v>Stretham Community Primary School2023/2024</v>
      </c>
      <c r="D1923">
        <v>23</v>
      </c>
      <c r="E1923">
        <v>31</v>
      </c>
      <c r="F1923">
        <v>28</v>
      </c>
      <c r="G1923">
        <v>24</v>
      </c>
      <c r="H1923">
        <v>27</v>
      </c>
      <c r="I1923">
        <v>23</v>
      </c>
      <c r="J1923">
        <v>26</v>
      </c>
      <c r="K1923">
        <v>182</v>
      </c>
      <c r="L1923" s="91">
        <v>30</v>
      </c>
    </row>
    <row r="1924" spans="1:12">
      <c r="A1924" s="102" t="s">
        <v>206</v>
      </c>
      <c r="B1924" s="77" t="s">
        <v>245</v>
      </c>
      <c r="C1924" t="str">
        <f>A1924&amp;B1924</f>
        <v>Stretham Community Primary School2024/2025</v>
      </c>
      <c r="D1924">
        <v>26</v>
      </c>
      <c r="E1924">
        <v>24</v>
      </c>
      <c r="F1924">
        <v>32</v>
      </c>
      <c r="G1924">
        <v>28</v>
      </c>
      <c r="H1924">
        <v>24</v>
      </c>
      <c r="I1924">
        <v>28</v>
      </c>
      <c r="J1924">
        <v>25</v>
      </c>
      <c r="K1924">
        <v>187</v>
      </c>
      <c r="L1924" s="91">
        <v>30</v>
      </c>
    </row>
    <row r="1925" spans="1:12">
      <c r="A1925" s="103" t="s">
        <v>206</v>
      </c>
      <c r="B1925" s="77" t="s">
        <v>255</v>
      </c>
      <c r="C1925" t="str">
        <f>A1925&amp;B1925</f>
        <v>Stretham Community Primary School2025/2026</v>
      </c>
      <c r="D1925">
        <v>30</v>
      </c>
      <c r="E1925">
        <v>27</v>
      </c>
      <c r="F1925">
        <v>25</v>
      </c>
      <c r="G1925">
        <v>32</v>
      </c>
      <c r="H1925">
        <v>28</v>
      </c>
      <c r="I1925">
        <v>25</v>
      </c>
      <c r="J1925">
        <v>30</v>
      </c>
      <c r="K1925">
        <v>197</v>
      </c>
      <c r="L1925" s="91">
        <v>30</v>
      </c>
    </row>
    <row r="1926" spans="1:12">
      <c r="A1926" s="104" t="s">
        <v>206</v>
      </c>
      <c r="B1926" s="78" t="s">
        <v>256</v>
      </c>
      <c r="C1926" t="str">
        <f>A1926&amp;B1926</f>
        <v>Stretham Community Primary School2026/2027</v>
      </c>
      <c r="D1926">
        <v>27</v>
      </c>
      <c r="E1926">
        <v>31</v>
      </c>
      <c r="F1926">
        <v>28</v>
      </c>
      <c r="G1926">
        <v>25</v>
      </c>
      <c r="H1926">
        <v>32</v>
      </c>
      <c r="I1926">
        <v>29</v>
      </c>
      <c r="J1926">
        <v>27</v>
      </c>
      <c r="K1926">
        <v>199</v>
      </c>
      <c r="L1926" s="91">
        <v>30</v>
      </c>
    </row>
    <row r="1927" spans="1:12" ht="15.75" thickBot="1">
      <c r="A1927" s="105" t="s">
        <v>206</v>
      </c>
      <c r="B1927" s="79" t="s">
        <v>266</v>
      </c>
      <c r="C1927" t="str">
        <f>A1927&amp;B1927</f>
        <v>Stretham Community Primary School2027/2028</v>
      </c>
      <c r="D1927">
        <v>28</v>
      </c>
      <c r="E1927">
        <v>28</v>
      </c>
      <c r="F1927">
        <v>32</v>
      </c>
      <c r="G1927">
        <v>28</v>
      </c>
      <c r="H1927">
        <v>25</v>
      </c>
      <c r="I1927">
        <v>33</v>
      </c>
      <c r="J1927">
        <v>31</v>
      </c>
      <c r="K1927">
        <v>205</v>
      </c>
      <c r="L1927" s="92">
        <v>30</v>
      </c>
    </row>
    <row r="1928" spans="1:12" ht="15.75" thickTop="1">
      <c r="A1928" s="72" t="s">
        <v>207</v>
      </c>
      <c r="B1928" s="73" t="s">
        <v>211</v>
      </c>
      <c r="C1928" t="str">
        <f>A1928&amp;B1928</f>
        <v>Wilburton CofE Primary School2019/2020</v>
      </c>
      <c r="D1928">
        <v>23</v>
      </c>
      <c r="E1928">
        <v>12</v>
      </c>
      <c r="F1928">
        <v>20</v>
      </c>
      <c r="G1928">
        <v>10</v>
      </c>
      <c r="H1928">
        <v>19</v>
      </c>
      <c r="I1928">
        <v>16</v>
      </c>
      <c r="J1928">
        <v>21</v>
      </c>
      <c r="K1928">
        <v>121</v>
      </c>
      <c r="L1928" s="88">
        <v>0</v>
      </c>
    </row>
    <row r="1929" spans="1:12">
      <c r="A1929" s="74" t="s">
        <v>207</v>
      </c>
      <c r="B1929" s="75" t="s">
        <v>212</v>
      </c>
      <c r="C1929" t="str">
        <f>A1929&amp;B1929</f>
        <v>Wilburton CofE Primary School2020/2021</v>
      </c>
      <c r="D1929">
        <v>22</v>
      </c>
      <c r="E1929">
        <v>22</v>
      </c>
      <c r="F1929">
        <v>12</v>
      </c>
      <c r="G1929">
        <v>20</v>
      </c>
      <c r="H1929">
        <v>10</v>
      </c>
      <c r="I1929">
        <v>15</v>
      </c>
      <c r="J1929">
        <v>17</v>
      </c>
      <c r="K1929">
        <v>118</v>
      </c>
      <c r="L1929" s="89">
        <v>0</v>
      </c>
    </row>
    <row r="1930" spans="1:12">
      <c r="A1930" s="74" t="s">
        <v>207</v>
      </c>
      <c r="B1930" s="75" t="s">
        <v>213</v>
      </c>
      <c r="C1930" t="str">
        <f>A1930&amp;B1930</f>
        <v>Wilburton CofE Primary School2021/2022</v>
      </c>
      <c r="D1930">
        <v>14</v>
      </c>
      <c r="E1930">
        <v>18</v>
      </c>
      <c r="F1930">
        <v>23</v>
      </c>
      <c r="G1930">
        <v>11</v>
      </c>
      <c r="H1930">
        <v>20</v>
      </c>
      <c r="I1930">
        <v>12</v>
      </c>
      <c r="J1930">
        <v>13</v>
      </c>
      <c r="K1930">
        <v>111</v>
      </c>
      <c r="L1930" s="89">
        <v>0</v>
      </c>
    </row>
    <row r="1931" spans="1:12">
      <c r="A1931" s="101" t="s">
        <v>207</v>
      </c>
      <c r="B1931" s="76" t="s">
        <v>214</v>
      </c>
      <c r="C1931" t="str">
        <f>A1931&amp;B1931</f>
        <v>Wilburton CofE Primary School2022/2023</v>
      </c>
      <c r="D1931">
        <v>18</v>
      </c>
      <c r="E1931">
        <v>14</v>
      </c>
      <c r="F1931">
        <v>19</v>
      </c>
      <c r="G1931">
        <v>23</v>
      </c>
      <c r="H1931">
        <v>11</v>
      </c>
      <c r="I1931">
        <v>19</v>
      </c>
      <c r="J1931">
        <v>12</v>
      </c>
      <c r="K1931">
        <v>116</v>
      </c>
      <c r="L1931" s="90">
        <v>20</v>
      </c>
    </row>
    <row r="1932" spans="1:12">
      <c r="A1932" s="102" t="s">
        <v>207</v>
      </c>
      <c r="B1932" s="77" t="s">
        <v>215</v>
      </c>
      <c r="C1932" t="str">
        <f>A1932&amp;B1932</f>
        <v>Wilburton CofE Primary School2023/2024</v>
      </c>
      <c r="D1932">
        <v>17</v>
      </c>
      <c r="E1932">
        <v>16</v>
      </c>
      <c r="F1932">
        <v>15</v>
      </c>
      <c r="G1932">
        <v>19</v>
      </c>
      <c r="H1932">
        <v>23</v>
      </c>
      <c r="I1932">
        <v>10</v>
      </c>
      <c r="J1932">
        <v>18</v>
      </c>
      <c r="K1932">
        <v>118</v>
      </c>
      <c r="L1932" s="91">
        <v>20</v>
      </c>
    </row>
    <row r="1933" spans="1:12">
      <c r="A1933" s="102" t="s">
        <v>207</v>
      </c>
      <c r="B1933" s="77" t="s">
        <v>245</v>
      </c>
      <c r="C1933" t="str">
        <f>A1933&amp;B1933</f>
        <v>Wilburton CofE Primary School2024/2025</v>
      </c>
      <c r="D1933">
        <v>25</v>
      </c>
      <c r="E1933">
        <v>15</v>
      </c>
      <c r="F1933">
        <v>17</v>
      </c>
      <c r="G1933">
        <v>15</v>
      </c>
      <c r="H1933">
        <v>19</v>
      </c>
      <c r="I1933">
        <v>22</v>
      </c>
      <c r="J1933">
        <v>9</v>
      </c>
      <c r="K1933">
        <v>122</v>
      </c>
      <c r="L1933" s="91">
        <v>20</v>
      </c>
    </row>
    <row r="1934" spans="1:12">
      <c r="A1934" s="103" t="s">
        <v>207</v>
      </c>
      <c r="B1934" s="77" t="s">
        <v>255</v>
      </c>
      <c r="C1934" t="str">
        <f>A1934&amp;B1934</f>
        <v>Wilburton CofE Primary School2025/2026</v>
      </c>
      <c r="D1934">
        <v>18</v>
      </c>
      <c r="E1934">
        <v>23</v>
      </c>
      <c r="F1934">
        <v>16</v>
      </c>
      <c r="G1934">
        <v>17</v>
      </c>
      <c r="H1934">
        <v>15</v>
      </c>
      <c r="I1934">
        <v>18</v>
      </c>
      <c r="J1934">
        <v>21</v>
      </c>
      <c r="K1934">
        <v>128</v>
      </c>
      <c r="L1934" s="91">
        <v>20</v>
      </c>
    </row>
    <row r="1935" spans="1:12">
      <c r="A1935" s="104" t="s">
        <v>207</v>
      </c>
      <c r="B1935" s="78" t="s">
        <v>256</v>
      </c>
      <c r="C1935" t="str">
        <f>A1935&amp;B1935</f>
        <v>Wilburton CofE Primary School2026/2027</v>
      </c>
      <c r="D1935">
        <v>20</v>
      </c>
      <c r="E1935">
        <v>16</v>
      </c>
      <c r="F1935">
        <v>24</v>
      </c>
      <c r="G1935">
        <v>16</v>
      </c>
      <c r="H1935">
        <v>17</v>
      </c>
      <c r="I1935">
        <v>14</v>
      </c>
      <c r="J1935">
        <v>17</v>
      </c>
      <c r="K1935">
        <v>124</v>
      </c>
      <c r="L1935" s="91">
        <v>20</v>
      </c>
    </row>
    <row r="1936" spans="1:12" ht="15.75" thickBot="1">
      <c r="A1936" s="105" t="s">
        <v>207</v>
      </c>
      <c r="B1936" s="79" t="s">
        <v>266</v>
      </c>
      <c r="C1936" t="str">
        <f>A1936&amp;B1936</f>
        <v>Wilburton CofE Primary School2027/2028</v>
      </c>
      <c r="D1936">
        <v>21</v>
      </c>
      <c r="E1936">
        <v>18</v>
      </c>
      <c r="F1936">
        <v>17</v>
      </c>
      <c r="G1936">
        <v>24</v>
      </c>
      <c r="H1936">
        <v>16</v>
      </c>
      <c r="I1936">
        <v>16</v>
      </c>
      <c r="J1936">
        <v>13</v>
      </c>
      <c r="K1936">
        <v>125</v>
      </c>
      <c r="L1936" s="92">
        <v>20</v>
      </c>
    </row>
    <row r="1937" spans="1:12" ht="15.75" thickTop="1">
      <c r="A1937" s="72" t="s">
        <v>208</v>
      </c>
      <c r="B1937" s="73" t="s">
        <v>211</v>
      </c>
      <c r="C1937" t="str">
        <f>A1937&amp;B1937</f>
        <v>Mepal and Witcham Church of England Primary School2019/2020</v>
      </c>
      <c r="D1937">
        <v>12</v>
      </c>
      <c r="E1937">
        <v>15</v>
      </c>
      <c r="F1937">
        <v>15</v>
      </c>
      <c r="G1937">
        <v>8</v>
      </c>
      <c r="H1937">
        <v>14</v>
      </c>
      <c r="I1937">
        <v>14</v>
      </c>
      <c r="J1937">
        <v>11</v>
      </c>
      <c r="K1937">
        <v>89</v>
      </c>
      <c r="L1937" s="88">
        <v>0</v>
      </c>
    </row>
    <row r="1938" spans="1:12">
      <c r="A1938" s="74" t="s">
        <v>208</v>
      </c>
      <c r="B1938" s="75" t="s">
        <v>212</v>
      </c>
      <c r="C1938" t="str">
        <f>A1938&amp;B1938</f>
        <v>Mepal and Witcham Church of England Primary School2020/2021</v>
      </c>
      <c r="D1938">
        <v>12</v>
      </c>
      <c r="E1938">
        <v>12</v>
      </c>
      <c r="F1938">
        <v>13</v>
      </c>
      <c r="G1938">
        <v>16</v>
      </c>
      <c r="H1938">
        <v>7</v>
      </c>
      <c r="I1938">
        <v>14</v>
      </c>
      <c r="J1938">
        <v>13</v>
      </c>
      <c r="K1938">
        <v>87</v>
      </c>
      <c r="L1938" s="89">
        <v>0</v>
      </c>
    </row>
    <row r="1939" spans="1:12">
      <c r="A1939" s="74" t="s">
        <v>208</v>
      </c>
      <c r="B1939" s="75" t="s">
        <v>213</v>
      </c>
      <c r="C1939" t="str">
        <f>A1939&amp;B1939</f>
        <v>Mepal and Witcham Church of England Primary School2021/2022</v>
      </c>
      <c r="D1939">
        <v>15</v>
      </c>
      <c r="E1939">
        <v>12</v>
      </c>
      <c r="F1939">
        <v>12</v>
      </c>
      <c r="G1939">
        <v>14</v>
      </c>
      <c r="H1939">
        <v>15</v>
      </c>
      <c r="I1939">
        <v>8</v>
      </c>
      <c r="J1939">
        <v>14</v>
      </c>
      <c r="K1939">
        <v>90</v>
      </c>
      <c r="L1939" s="89">
        <v>0</v>
      </c>
    </row>
    <row r="1940" spans="1:12" ht="30">
      <c r="A1940" s="101" t="s">
        <v>208</v>
      </c>
      <c r="B1940" s="76" t="s">
        <v>214</v>
      </c>
      <c r="C1940" t="str">
        <f>A1940&amp;B1940</f>
        <v>Mepal and Witcham Church of England Primary School2022/2023</v>
      </c>
      <c r="D1940">
        <v>16</v>
      </c>
      <c r="E1940">
        <v>14</v>
      </c>
      <c r="F1940">
        <v>14</v>
      </c>
      <c r="G1940">
        <v>14</v>
      </c>
      <c r="H1940">
        <v>12</v>
      </c>
      <c r="I1940">
        <v>15</v>
      </c>
      <c r="J1940">
        <v>9</v>
      </c>
      <c r="K1940">
        <v>94</v>
      </c>
      <c r="L1940" s="90">
        <v>15</v>
      </c>
    </row>
    <row r="1941" spans="1:12" ht="30">
      <c r="A1941" s="102" t="s">
        <v>208</v>
      </c>
      <c r="B1941" s="77" t="s">
        <v>215</v>
      </c>
      <c r="C1941" t="str">
        <f>A1941&amp;B1941</f>
        <v>Mepal and Witcham Church of England Primary School2023/2024</v>
      </c>
      <c r="D1941">
        <v>15</v>
      </c>
      <c r="E1941">
        <v>15</v>
      </c>
      <c r="F1941">
        <v>15</v>
      </c>
      <c r="G1941">
        <v>16</v>
      </c>
      <c r="H1941">
        <v>12</v>
      </c>
      <c r="I1941">
        <v>12</v>
      </c>
      <c r="J1941">
        <v>15</v>
      </c>
      <c r="K1941">
        <v>100</v>
      </c>
      <c r="L1941" s="91">
        <v>15</v>
      </c>
    </row>
    <row r="1942" spans="1:12" ht="30">
      <c r="A1942" s="102" t="s">
        <v>208</v>
      </c>
      <c r="B1942" s="77" t="s">
        <v>245</v>
      </c>
      <c r="C1942" t="str">
        <f>A1942&amp;B1942</f>
        <v>Mepal and Witcham Church of England Primary School2024/2025</v>
      </c>
      <c r="D1942">
        <v>20</v>
      </c>
      <c r="E1942">
        <v>14</v>
      </c>
      <c r="F1942">
        <v>16</v>
      </c>
      <c r="G1942">
        <v>17</v>
      </c>
      <c r="H1942">
        <v>14</v>
      </c>
      <c r="I1942">
        <v>12</v>
      </c>
      <c r="J1942">
        <v>12</v>
      </c>
      <c r="K1942">
        <v>105</v>
      </c>
      <c r="L1942" s="91">
        <v>15</v>
      </c>
    </row>
    <row r="1943" spans="1:12" ht="30">
      <c r="A1943" s="103" t="s">
        <v>208</v>
      </c>
      <c r="B1943" s="77" t="s">
        <v>255</v>
      </c>
      <c r="C1943" t="str">
        <f>A1943&amp;B1943</f>
        <v>Mepal and Witcham Church of England Primary School2025/2026</v>
      </c>
      <c r="D1943">
        <v>15</v>
      </c>
      <c r="E1943">
        <v>19</v>
      </c>
      <c r="F1943">
        <v>15</v>
      </c>
      <c r="G1943">
        <v>18</v>
      </c>
      <c r="H1943">
        <v>15</v>
      </c>
      <c r="I1943">
        <v>14</v>
      </c>
      <c r="J1943">
        <v>12</v>
      </c>
      <c r="K1943">
        <v>108</v>
      </c>
      <c r="L1943" s="91">
        <v>15</v>
      </c>
    </row>
    <row r="1944" spans="1:12" ht="30">
      <c r="A1944" s="104" t="s">
        <v>208</v>
      </c>
      <c r="B1944" s="78" t="s">
        <v>256</v>
      </c>
      <c r="C1944" t="str">
        <f>A1944&amp;B1944</f>
        <v>Mepal and Witcham Church of England Primary School2026/2027</v>
      </c>
      <c r="D1944">
        <v>16</v>
      </c>
      <c r="E1944">
        <v>14</v>
      </c>
      <c r="F1944">
        <v>20</v>
      </c>
      <c r="G1944">
        <v>17</v>
      </c>
      <c r="H1944">
        <v>16</v>
      </c>
      <c r="I1944">
        <v>15</v>
      </c>
      <c r="J1944">
        <v>14</v>
      </c>
      <c r="K1944">
        <v>112</v>
      </c>
      <c r="L1944" s="91">
        <v>15</v>
      </c>
    </row>
    <row r="1945" spans="1:12" ht="30.75" thickBot="1">
      <c r="A1945" s="105" t="s">
        <v>208</v>
      </c>
      <c r="B1945" s="79" t="s">
        <v>266</v>
      </c>
      <c r="C1945" t="str">
        <f>A1945&amp;B1945</f>
        <v>Mepal and Witcham Church of England Primary School2027/2028</v>
      </c>
      <c r="D1945">
        <v>17</v>
      </c>
      <c r="E1945">
        <v>15</v>
      </c>
      <c r="F1945">
        <v>15</v>
      </c>
      <c r="G1945">
        <v>22</v>
      </c>
      <c r="H1945">
        <v>15</v>
      </c>
      <c r="I1945">
        <v>16</v>
      </c>
      <c r="J1945">
        <v>15</v>
      </c>
      <c r="K1945">
        <v>115</v>
      </c>
      <c r="L1945" s="92">
        <v>15</v>
      </c>
    </row>
    <row r="1946" spans="1:12" ht="15.75" thickTop="1">
      <c r="A1946" s="72" t="s">
        <v>209</v>
      </c>
      <c r="B1946" s="73" t="s">
        <v>211</v>
      </c>
      <c r="C1946" t="str">
        <f>A1946&amp;B1946</f>
        <v>Sutton CofE VC Primary School2019/2020</v>
      </c>
      <c r="D1946">
        <v>35</v>
      </c>
      <c r="E1946">
        <v>36</v>
      </c>
      <c r="F1946">
        <v>40</v>
      </c>
      <c r="G1946">
        <v>46</v>
      </c>
      <c r="H1946">
        <v>54</v>
      </c>
      <c r="I1946">
        <v>41</v>
      </c>
      <c r="J1946">
        <v>38</v>
      </c>
      <c r="K1946">
        <v>290</v>
      </c>
      <c r="L1946" s="88">
        <v>0</v>
      </c>
    </row>
    <row r="1947" spans="1:12">
      <c r="A1947" s="74" t="s">
        <v>209</v>
      </c>
      <c r="B1947" s="75" t="s">
        <v>212</v>
      </c>
      <c r="C1947" t="str">
        <f>A1947&amp;B1947</f>
        <v>Sutton CofE VC Primary School2020/2021</v>
      </c>
      <c r="D1947">
        <v>29</v>
      </c>
      <c r="E1947">
        <v>34</v>
      </c>
      <c r="F1947">
        <v>36</v>
      </c>
      <c r="G1947">
        <v>34</v>
      </c>
      <c r="H1947">
        <v>44</v>
      </c>
      <c r="I1947">
        <v>50</v>
      </c>
      <c r="J1947">
        <v>37</v>
      </c>
      <c r="K1947">
        <v>264</v>
      </c>
      <c r="L1947" s="89">
        <v>0</v>
      </c>
    </row>
    <row r="1948" spans="1:12">
      <c r="A1948" s="74" t="s">
        <v>209</v>
      </c>
      <c r="B1948" s="75" t="s">
        <v>213</v>
      </c>
      <c r="C1948" t="str">
        <f>A1948&amp;B1948</f>
        <v>Sutton CofE VC Primary School2021/2022</v>
      </c>
      <c r="D1948">
        <v>38</v>
      </c>
      <c r="E1948">
        <v>30</v>
      </c>
      <c r="F1948">
        <v>33</v>
      </c>
      <c r="G1948">
        <v>36</v>
      </c>
      <c r="H1948">
        <v>34</v>
      </c>
      <c r="I1948">
        <v>45</v>
      </c>
      <c r="J1948">
        <v>51</v>
      </c>
      <c r="K1948">
        <v>267</v>
      </c>
      <c r="L1948" s="89">
        <v>0</v>
      </c>
    </row>
    <row r="1949" spans="1:12">
      <c r="A1949" s="101" t="s">
        <v>209</v>
      </c>
      <c r="B1949" s="76" t="s">
        <v>214</v>
      </c>
      <c r="C1949" t="str">
        <f>A1949&amp;B1949</f>
        <v>Sutton CofE VC Primary School2022/2023</v>
      </c>
      <c r="D1949">
        <v>35</v>
      </c>
      <c r="E1949">
        <v>39</v>
      </c>
      <c r="F1949">
        <v>29</v>
      </c>
      <c r="G1949">
        <v>33</v>
      </c>
      <c r="H1949">
        <v>38</v>
      </c>
      <c r="I1949">
        <v>37</v>
      </c>
      <c r="J1949">
        <v>44</v>
      </c>
      <c r="K1949">
        <v>255</v>
      </c>
      <c r="L1949" s="90">
        <v>45</v>
      </c>
    </row>
    <row r="1950" spans="1:12">
      <c r="A1950" s="102" t="s">
        <v>209</v>
      </c>
      <c r="B1950" s="77" t="s">
        <v>215</v>
      </c>
      <c r="C1950" t="str">
        <f>A1950&amp;B1950</f>
        <v>Sutton CofE VC Primary School2023/2024</v>
      </c>
      <c r="D1950">
        <v>35</v>
      </c>
      <c r="E1950">
        <v>36</v>
      </c>
      <c r="F1950">
        <v>38</v>
      </c>
      <c r="G1950">
        <v>28</v>
      </c>
      <c r="H1950">
        <v>34</v>
      </c>
      <c r="I1950">
        <v>39</v>
      </c>
      <c r="J1950">
        <v>36</v>
      </c>
      <c r="K1950">
        <v>246</v>
      </c>
      <c r="L1950" s="91">
        <v>45</v>
      </c>
    </row>
    <row r="1951" spans="1:12">
      <c r="A1951" s="102" t="s">
        <v>209</v>
      </c>
      <c r="B1951" s="77" t="s">
        <v>245</v>
      </c>
      <c r="C1951" t="str">
        <f>A1951&amp;B1951</f>
        <v>Sutton CofE VC Primary School2024/2025</v>
      </c>
      <c r="D1951">
        <v>36</v>
      </c>
      <c r="E1951">
        <v>36</v>
      </c>
      <c r="F1951">
        <v>35</v>
      </c>
      <c r="G1951">
        <v>37</v>
      </c>
      <c r="H1951">
        <v>29</v>
      </c>
      <c r="I1951">
        <v>35</v>
      </c>
      <c r="J1951">
        <v>38</v>
      </c>
      <c r="K1951">
        <v>246</v>
      </c>
      <c r="L1951" s="91">
        <v>45</v>
      </c>
    </row>
    <row r="1952" spans="1:12">
      <c r="A1952" s="103" t="s">
        <v>209</v>
      </c>
      <c r="B1952" s="77" t="s">
        <v>255</v>
      </c>
      <c r="C1952" t="str">
        <f>A1952&amp;B1952</f>
        <v>Sutton CofE VC Primary School2025/2026</v>
      </c>
      <c r="D1952">
        <v>40</v>
      </c>
      <c r="E1952">
        <v>39</v>
      </c>
      <c r="F1952">
        <v>36</v>
      </c>
      <c r="G1952">
        <v>35</v>
      </c>
      <c r="H1952">
        <v>39</v>
      </c>
      <c r="I1952">
        <v>31</v>
      </c>
      <c r="J1952">
        <v>35</v>
      </c>
      <c r="K1952">
        <v>255</v>
      </c>
      <c r="L1952" s="91">
        <v>45</v>
      </c>
    </row>
    <row r="1953" spans="1:12">
      <c r="A1953" s="104" t="s">
        <v>209</v>
      </c>
      <c r="B1953" s="78" t="s">
        <v>256</v>
      </c>
      <c r="C1953" t="str">
        <f>A1953&amp;B1953</f>
        <v>Sutton CofE VC Primary School2026/2027</v>
      </c>
      <c r="D1953">
        <v>42</v>
      </c>
      <c r="E1953">
        <v>43</v>
      </c>
      <c r="F1953">
        <v>39</v>
      </c>
      <c r="G1953">
        <v>36</v>
      </c>
      <c r="H1953">
        <v>37</v>
      </c>
      <c r="I1953">
        <v>41</v>
      </c>
      <c r="J1953">
        <v>31</v>
      </c>
      <c r="K1953">
        <v>269</v>
      </c>
      <c r="L1953" s="91">
        <v>45</v>
      </c>
    </row>
    <row r="1954" spans="1:12" ht="15.75" thickBot="1">
      <c r="A1954" s="105" t="s">
        <v>209</v>
      </c>
      <c r="B1954" s="79" t="s">
        <v>266</v>
      </c>
      <c r="C1954" t="str">
        <f>A1954&amp;B1954</f>
        <v>Sutton CofE VC Primary School2027/2028</v>
      </c>
      <c r="D1954">
        <v>44</v>
      </c>
      <c r="E1954">
        <v>43</v>
      </c>
      <c r="F1954">
        <v>42</v>
      </c>
      <c r="G1954">
        <v>38</v>
      </c>
      <c r="H1954">
        <v>37</v>
      </c>
      <c r="I1954">
        <v>38</v>
      </c>
      <c r="J1954">
        <v>40</v>
      </c>
      <c r="K1954">
        <v>282</v>
      </c>
      <c r="L1954" s="92">
        <v>45</v>
      </c>
    </row>
    <row r="1955" spans="1:12" ht="15.75" thickTop="1">
      <c r="A1955" s="72" t="s">
        <v>210</v>
      </c>
      <c r="B1955" s="73" t="s">
        <v>211</v>
      </c>
      <c r="C1955" t="str">
        <f>A1955&amp;B1955</f>
        <v>The Rackham Church of England Primary School2019/2020</v>
      </c>
      <c r="D1955">
        <v>36</v>
      </c>
      <c r="E1955">
        <v>43</v>
      </c>
      <c r="F1955">
        <v>45</v>
      </c>
      <c r="G1955">
        <v>44</v>
      </c>
      <c r="H1955">
        <v>48</v>
      </c>
      <c r="I1955">
        <v>43</v>
      </c>
      <c r="J1955">
        <v>42</v>
      </c>
      <c r="K1955">
        <v>301</v>
      </c>
      <c r="L1955" s="88">
        <v>0</v>
      </c>
    </row>
    <row r="1956" spans="1:12">
      <c r="A1956" s="74" t="s">
        <v>210</v>
      </c>
      <c r="B1956" s="75" t="s">
        <v>212</v>
      </c>
      <c r="C1956" t="str">
        <f>A1956&amp;B1956</f>
        <v>The Rackham Church of England Primary School2020/2021</v>
      </c>
      <c r="D1956">
        <v>31</v>
      </c>
      <c r="E1956">
        <v>36</v>
      </c>
      <c r="F1956">
        <v>41</v>
      </c>
      <c r="G1956">
        <v>42</v>
      </c>
      <c r="H1956">
        <v>45</v>
      </c>
      <c r="I1956">
        <v>47</v>
      </c>
      <c r="J1956">
        <v>42</v>
      </c>
      <c r="K1956">
        <v>284</v>
      </c>
      <c r="L1956" s="89">
        <v>0</v>
      </c>
    </row>
    <row r="1957" spans="1:12">
      <c r="A1957" s="74" t="s">
        <v>210</v>
      </c>
      <c r="B1957" s="75" t="s">
        <v>213</v>
      </c>
      <c r="C1957" t="str">
        <f>A1957&amp;B1957</f>
        <v>The Rackham Church of England Primary School2021/2022</v>
      </c>
      <c r="D1957">
        <v>33</v>
      </c>
      <c r="E1957">
        <v>33</v>
      </c>
      <c r="F1957">
        <v>39</v>
      </c>
      <c r="G1957">
        <v>42</v>
      </c>
      <c r="H1957">
        <v>43</v>
      </c>
      <c r="I1957">
        <v>46</v>
      </c>
      <c r="J1957">
        <v>45</v>
      </c>
      <c r="K1957">
        <v>281</v>
      </c>
      <c r="L1957" s="89">
        <v>0</v>
      </c>
    </row>
    <row r="1958" spans="1:12" ht="30">
      <c r="A1958" s="101" t="s">
        <v>210</v>
      </c>
      <c r="B1958" s="76" t="s">
        <v>214</v>
      </c>
      <c r="C1958" t="str">
        <f>A1958&amp;B1958</f>
        <v>The Rackham Church of England Primary School2022/2023</v>
      </c>
      <c r="D1958">
        <v>52</v>
      </c>
      <c r="E1958">
        <v>37</v>
      </c>
      <c r="F1958">
        <v>40</v>
      </c>
      <c r="G1958">
        <v>40</v>
      </c>
      <c r="H1958">
        <v>48</v>
      </c>
      <c r="I1958">
        <v>43</v>
      </c>
      <c r="J1958">
        <v>48</v>
      </c>
      <c r="K1958">
        <v>308</v>
      </c>
      <c r="L1958" s="90">
        <v>45</v>
      </c>
    </row>
    <row r="1959" spans="1:12" ht="30">
      <c r="A1959" s="102" t="s">
        <v>210</v>
      </c>
      <c r="B1959" s="77" t="s">
        <v>215</v>
      </c>
      <c r="C1959" t="str">
        <f>A1959&amp;B1959</f>
        <v>The Rackham Church of England Primary School2023/2024</v>
      </c>
      <c r="D1959">
        <v>47</v>
      </c>
      <c r="E1959">
        <v>57</v>
      </c>
      <c r="F1959">
        <v>41</v>
      </c>
      <c r="G1959">
        <v>42</v>
      </c>
      <c r="H1959">
        <v>44</v>
      </c>
      <c r="I1959">
        <v>51</v>
      </c>
      <c r="J1959">
        <v>44</v>
      </c>
      <c r="K1959">
        <v>326</v>
      </c>
      <c r="L1959" s="91">
        <v>45</v>
      </c>
    </row>
    <row r="1960" spans="1:12" ht="30">
      <c r="A1960" s="102" t="s">
        <v>210</v>
      </c>
      <c r="B1960" s="77" t="s">
        <v>245</v>
      </c>
      <c r="C1960" t="str">
        <f>A1960&amp;B1960</f>
        <v>The Rackham Church of England Primary School2024/2025</v>
      </c>
      <c r="D1960">
        <v>50</v>
      </c>
      <c r="E1960">
        <v>52</v>
      </c>
      <c r="F1960">
        <v>61</v>
      </c>
      <c r="G1960">
        <v>43</v>
      </c>
      <c r="H1960">
        <v>46</v>
      </c>
      <c r="I1960">
        <v>47</v>
      </c>
      <c r="J1960">
        <v>52</v>
      </c>
      <c r="K1960">
        <v>351</v>
      </c>
      <c r="L1960" s="91">
        <v>45</v>
      </c>
    </row>
    <row r="1961" spans="1:12" ht="30">
      <c r="A1961" s="103" t="s">
        <v>210</v>
      </c>
      <c r="B1961" s="77" t="s">
        <v>255</v>
      </c>
      <c r="C1961" t="str">
        <f>A1961&amp;B1961</f>
        <v>The Rackham Church of England Primary School2025/2026</v>
      </c>
      <c r="D1961">
        <v>60</v>
      </c>
      <c r="E1961">
        <v>51</v>
      </c>
      <c r="F1961">
        <v>53</v>
      </c>
      <c r="G1961">
        <v>60</v>
      </c>
      <c r="H1961">
        <v>44</v>
      </c>
      <c r="I1961">
        <v>46</v>
      </c>
      <c r="J1961">
        <v>45</v>
      </c>
      <c r="K1961">
        <v>359</v>
      </c>
      <c r="L1961" s="91">
        <v>45</v>
      </c>
    </row>
    <row r="1962" spans="1:12" ht="30">
      <c r="A1962" s="104" t="s">
        <v>210</v>
      </c>
      <c r="B1962" s="78" t="s">
        <v>256</v>
      </c>
      <c r="C1962" t="str">
        <f>A1962&amp;B1962</f>
        <v>The Rackham Church of England Primary School2026/2027</v>
      </c>
      <c r="D1962">
        <v>60</v>
      </c>
      <c r="E1962">
        <v>61</v>
      </c>
      <c r="F1962">
        <v>52</v>
      </c>
      <c r="G1962">
        <v>52</v>
      </c>
      <c r="H1962">
        <v>61</v>
      </c>
      <c r="I1962">
        <v>44</v>
      </c>
      <c r="J1962">
        <v>44</v>
      </c>
      <c r="K1962">
        <v>374</v>
      </c>
      <c r="L1962" s="91">
        <v>45</v>
      </c>
    </row>
    <row r="1963" spans="1:12" ht="30.75" thickBot="1">
      <c r="A1963" s="105" t="s">
        <v>210</v>
      </c>
      <c r="B1963" s="111" t="s">
        <v>266</v>
      </c>
      <c r="C1963" t="str">
        <f>A1963&amp;B1963</f>
        <v>The Rackham Church of England Primary School2027/2028</v>
      </c>
      <c r="D1963">
        <v>66</v>
      </c>
      <c r="E1963">
        <v>61</v>
      </c>
      <c r="F1963">
        <v>62</v>
      </c>
      <c r="G1963">
        <v>51</v>
      </c>
      <c r="H1963">
        <v>53</v>
      </c>
      <c r="I1963">
        <v>61</v>
      </c>
      <c r="J1963">
        <v>42</v>
      </c>
      <c r="K1963">
        <v>396</v>
      </c>
      <c r="L1963" s="92">
        <v>45</v>
      </c>
    </row>
  </sheetData>
  <autoFilter ref="A1:T1954">
    <sortState ref="A2:R2359">
      <sortCondition ref="A2:A2359"/>
    </sortState>
  </autoFilter>
  <pageMargins left="0.7" right="0.7" top="0.75" bottom="0.75" header="0.3" footer="0.3"/>
  <pageSetup paperSize="9" orientation="portrait"/>
  <headerFooter scaleWithDoc="1" alignWithMargins="0" differentFirst="0" differentOddEven="0"/>
  <extLst/>
</worksheet>
</file>

<file path=xl/worksheets/sheet4.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B1"/>
  <sheetViews>
    <sheetView view="normal" workbookViewId="0">
      <selection pane="topLeft" activeCell="B18" sqref="B18"/>
    </sheetView>
  </sheetViews>
  <sheetFormatPr defaultRowHeight="15"/>
  <cols>
    <col min="1" max="1" width="38.25390625" bestFit="1" customWidth="1"/>
    <col min="2" max="2" width="82.375" bestFit="1" customWidth="1"/>
  </cols>
  <sheetData>
    <row r="1" spans="1:2">
      <c r="A1" t="s">
        <v>3</v>
      </c>
      <c r="B1" t="s">
        <v>11</v>
      </c>
    </row>
  </sheetData>
  <pageMargins left="0.7" right="0.7" top="0.75" bottom="0.75" header="0.3" footer="0.3"/>
  <headerFooter scaleWithDoc="1" alignWithMargins="0" differentFirst="0" differentOddEven="0"/>
  <extLst/>
</worksheet>
</file>

<file path=xl/worksheets/sheet5.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A213"/>
  <sheetViews>
    <sheetView topLeftCell="A180" view="normal" workbookViewId="0">
      <selection pane="topLeft" activeCell="A213" sqref="A213"/>
    </sheetView>
  </sheetViews>
  <sheetFormatPr defaultColWidth="9.140625" defaultRowHeight="15"/>
  <cols>
    <col min="1" max="1" width="68.00390625" customWidth="1"/>
  </cols>
  <sheetData>
    <row r="1" spans="1:1">
      <c r="A1" t="s">
        <v>3</v>
      </c>
    </row>
    <row r="2" spans="1:1" ht="15.75" thickBot="1">
      <c r="A2" s="116" t="s">
        <v>87</v>
      </c>
    </row>
    <row r="3" spans="1:1" ht="15.75" thickTop="1">
      <c r="A3" s="72" t="s">
        <v>143</v>
      </c>
    </row>
    <row r="4" spans="1:1">
      <c r="A4" s="74" t="s">
        <v>187</v>
      </c>
    </row>
    <row r="5" spans="1:1">
      <c r="A5" s="74" t="s">
        <v>190</v>
      </c>
    </row>
    <row r="6" spans="1:1">
      <c r="A6" s="96" t="s">
        <v>110</v>
      </c>
    </row>
    <row r="7" spans="1:1">
      <c r="A7" s="74" t="s">
        <v>32</v>
      </c>
    </row>
    <row r="8" spans="1:1">
      <c r="A8" s="74" t="s">
        <v>140</v>
      </c>
    </row>
    <row r="9" spans="1:1">
      <c r="A9" s="97" t="s">
        <v>178</v>
      </c>
    </row>
    <row r="10" spans="1:1">
      <c r="A10" s="98" t="s">
        <v>162</v>
      </c>
    </row>
    <row r="11" spans="1:1" ht="15.75" thickBot="1">
      <c r="A11" s="99" t="s">
        <v>115</v>
      </c>
    </row>
    <row r="12" spans="1:1" ht="15.75" thickTop="1">
      <c r="A12" s="72" t="s">
        <v>66</v>
      </c>
    </row>
    <row r="13" spans="1:1">
      <c r="A13" s="74" t="s">
        <v>14</v>
      </c>
    </row>
    <row r="14" spans="1:1">
      <c r="A14" s="96" t="s">
        <v>196</v>
      </c>
    </row>
    <row r="15" spans="1:1">
      <c r="A15" s="74" t="s">
        <v>60</v>
      </c>
    </row>
    <row r="16" spans="1:1">
      <c r="A16" s="97" t="s">
        <v>43</v>
      </c>
    </row>
    <row r="17" spans="1:1">
      <c r="A17" s="98" t="s">
        <v>18</v>
      </c>
    </row>
    <row r="18" spans="1:1" ht="15.75" thickBot="1">
      <c r="A18" s="99" t="s">
        <v>67</v>
      </c>
    </row>
    <row r="19" spans="1:1" ht="15.75" thickTop="1">
      <c r="A19" s="72" t="s">
        <v>84</v>
      </c>
    </row>
    <row r="20" spans="1:1">
      <c r="A20" s="74" t="s">
        <v>83</v>
      </c>
    </row>
    <row r="21" spans="1:1">
      <c r="A21" s="74" t="s">
        <v>85</v>
      </c>
    </row>
    <row r="22" spans="1:1">
      <c r="A22" s="96" t="s">
        <v>104</v>
      </c>
    </row>
    <row r="23" spans="1:1">
      <c r="A23" s="74" t="s">
        <v>111</v>
      </c>
    </row>
    <row r="24" spans="1:1">
      <c r="A24" s="74" t="s">
        <v>19</v>
      </c>
    </row>
    <row r="25" spans="1:1">
      <c r="A25" s="97" t="s">
        <v>131</v>
      </c>
    </row>
    <row r="26" spans="1:1">
      <c r="A26" s="98" t="s">
        <v>168</v>
      </c>
    </row>
    <row r="27" spans="1:1" ht="15.75" thickBot="1">
      <c r="A27" s="99" t="s">
        <v>68</v>
      </c>
    </row>
    <row r="28" spans="1:1">
      <c r="A28" s="74" t="s">
        <v>105</v>
      </c>
    </row>
    <row r="29" spans="1:1">
      <c r="A29" s="74" t="s">
        <v>112</v>
      </c>
    </row>
    <row r="30" spans="1:1">
      <c r="A30" s="96" t="s">
        <v>44</v>
      </c>
    </row>
    <row r="31" spans="1:1">
      <c r="A31" s="74" t="s">
        <v>33</v>
      </c>
    </row>
    <row r="32" spans="1:1">
      <c r="A32" s="74" t="s">
        <v>25</v>
      </c>
    </row>
    <row r="33" spans="1:1">
      <c r="A33" s="97" t="s">
        <v>199</v>
      </c>
    </row>
    <row r="34" spans="1:1">
      <c r="A34" s="98" t="s">
        <v>188</v>
      </c>
    </row>
    <row r="35" spans="1:1" ht="15.75" thickBot="1">
      <c r="A35" s="99" t="s">
        <v>45</v>
      </c>
    </row>
    <row r="36" spans="1:1">
      <c r="A36" s="74" t="s">
        <v>69</v>
      </c>
    </row>
    <row r="37" spans="1:1">
      <c r="A37" s="74" t="s">
        <v>73</v>
      </c>
    </row>
    <row r="38" spans="1:1">
      <c r="A38" s="96" t="s">
        <v>90</v>
      </c>
    </row>
    <row r="39" spans="1:1">
      <c r="A39" s="74" t="s">
        <v>248</v>
      </c>
    </row>
    <row r="40" spans="1:1">
      <c r="A40" s="74" t="s">
        <v>270</v>
      </c>
    </row>
    <row r="41" spans="1:1">
      <c r="A41" s="97" t="s">
        <v>169</v>
      </c>
    </row>
    <row r="42" spans="1:1">
      <c r="A42" s="98" t="s">
        <v>26</v>
      </c>
    </row>
    <row r="43" spans="1:1" ht="15.75" thickBot="1">
      <c r="A43" s="99" t="s">
        <v>77</v>
      </c>
    </row>
    <row r="44" spans="1:1" ht="15.75" thickTop="1">
      <c r="A44" s="72" t="s">
        <v>179</v>
      </c>
    </row>
    <row r="45" spans="1:1">
      <c r="A45" s="74" t="s">
        <v>136</v>
      </c>
    </row>
    <row r="46" spans="1:1">
      <c r="A46" s="74" t="s">
        <v>127</v>
      </c>
    </row>
    <row r="47" spans="1:1">
      <c r="A47" s="96" t="s">
        <v>156</v>
      </c>
    </row>
    <row r="48" spans="1:1">
      <c r="A48" s="74" t="s">
        <v>197</v>
      </c>
    </row>
    <row r="49" spans="1:1">
      <c r="A49" s="74" t="s">
        <v>200</v>
      </c>
    </row>
    <row r="50" spans="1:1">
      <c r="A50" s="97" t="s">
        <v>181</v>
      </c>
    </row>
    <row r="51" spans="1:1" ht="15.75" thickBot="1">
      <c r="A51" s="99" t="s">
        <v>78</v>
      </c>
    </row>
    <row r="52" spans="1:1" ht="15.75" thickTop="1">
      <c r="A52" s="72" t="s">
        <v>79</v>
      </c>
    </row>
    <row r="53" spans="1:1">
      <c r="A53" s="74" t="s">
        <v>91</v>
      </c>
    </row>
    <row r="54" spans="1:1">
      <c r="A54" s="74" t="s">
        <v>170</v>
      </c>
    </row>
    <row r="55" spans="1:1">
      <c r="A55" s="96" t="s">
        <v>122</v>
      </c>
    </row>
    <row r="56" spans="1:1">
      <c r="A56" s="74" t="s">
        <v>46</v>
      </c>
    </row>
    <row r="57" spans="1:1">
      <c r="A57" s="74" t="s">
        <v>20</v>
      </c>
    </row>
    <row r="58" spans="1:1">
      <c r="A58" s="97" t="s">
        <v>183</v>
      </c>
    </row>
    <row r="59" spans="1:1">
      <c r="A59" s="98" t="s">
        <v>184</v>
      </c>
    </row>
    <row r="60" spans="1:1" ht="15.75" thickBot="1">
      <c r="A60" s="99" t="s">
        <v>147</v>
      </c>
    </row>
    <row r="61" spans="1:1" ht="15.75" thickTop="1">
      <c r="A61" s="72" t="s">
        <v>150</v>
      </c>
    </row>
    <row r="62" spans="1:1">
      <c r="A62" s="74" t="s">
        <v>123</v>
      </c>
    </row>
    <row r="63" spans="1:1">
      <c r="A63" s="74" t="s">
        <v>116</v>
      </c>
    </row>
    <row r="64" spans="1:1">
      <c r="A64" s="96" t="s">
        <v>117</v>
      </c>
    </row>
    <row r="65" spans="1:1">
      <c r="A65" s="74" t="s">
        <v>198</v>
      </c>
    </row>
    <row r="66" spans="1:1">
      <c r="A66" s="74" t="s">
        <v>21</v>
      </c>
    </row>
    <row r="67" spans="1:1">
      <c r="A67" s="97" t="s">
        <v>72</v>
      </c>
    </row>
    <row r="68" spans="1:1">
      <c r="A68" s="98" t="s">
        <v>100</v>
      </c>
    </row>
    <row r="69" spans="1:1" ht="15.75" thickBot="1">
      <c r="A69" s="99" t="s">
        <v>64</v>
      </c>
    </row>
    <row r="70" spans="1:1" ht="15.75" thickTop="1">
      <c r="A70" s="72" t="s">
        <v>92</v>
      </c>
    </row>
    <row r="71" spans="1:1">
      <c r="A71" s="74" t="s">
        <v>93</v>
      </c>
    </row>
    <row r="72" spans="1:1">
      <c r="A72" s="96" t="s">
        <v>253</v>
      </c>
    </row>
    <row r="73" spans="1:1">
      <c r="A73" s="74" t="s">
        <v>106</v>
      </c>
    </row>
    <row r="74" spans="1:1">
      <c r="A74" s="74" t="s">
        <v>138</v>
      </c>
    </row>
    <row r="75" spans="1:1">
      <c r="A75" s="97" t="s">
        <v>144</v>
      </c>
    </row>
    <row r="76" spans="1:1">
      <c r="A76" s="98" t="s">
        <v>164</v>
      </c>
    </row>
    <row r="77" spans="1:1" ht="15.75" thickBot="1">
      <c r="A77" s="99" t="s">
        <v>166</v>
      </c>
    </row>
    <row r="78" spans="1:1" ht="15.75" thickTop="1">
      <c r="A78" s="72" t="s">
        <v>22</v>
      </c>
    </row>
    <row r="79" spans="1:1">
      <c r="A79" s="74" t="s">
        <v>15</v>
      </c>
    </row>
    <row r="80" spans="1:1">
      <c r="A80" s="74" t="s">
        <v>191</v>
      </c>
    </row>
    <row r="81" spans="1:1">
      <c r="A81" s="96" t="s">
        <v>28</v>
      </c>
    </row>
    <row r="82" spans="1:1">
      <c r="A82" s="74" t="s">
        <v>118</v>
      </c>
    </row>
    <row r="83" spans="1:1">
      <c r="A83" s="74" t="s">
        <v>260</v>
      </c>
    </row>
    <row r="84" spans="1:1">
      <c r="A84" s="97" t="s">
        <v>94</v>
      </c>
    </row>
    <row r="85" spans="1:1">
      <c r="A85" s="98" t="s">
        <v>70</v>
      </c>
    </row>
    <row r="86" spans="1:1" ht="15.75" thickBot="1">
      <c r="A86" s="99" t="s">
        <v>180</v>
      </c>
    </row>
    <row r="87" spans="1:1" ht="15.75" thickTop="1">
      <c r="A87" s="72" t="s">
        <v>119</v>
      </c>
    </row>
    <row r="88" spans="1:1">
      <c r="A88" s="74" t="s">
        <v>157</v>
      </c>
    </row>
    <row r="89" spans="1:1">
      <c r="A89" s="74" t="s">
        <v>261</v>
      </c>
    </row>
    <row r="90" spans="1:1">
      <c r="A90" s="96" t="s">
        <v>262</v>
      </c>
    </row>
    <row r="91" spans="1:1">
      <c r="A91" s="74" t="s">
        <v>148</v>
      </c>
    </row>
    <row r="92" spans="1:1">
      <c r="A92" s="74" t="s">
        <v>158</v>
      </c>
    </row>
    <row r="93" spans="1:1">
      <c r="A93" s="97" t="s">
        <v>88</v>
      </c>
    </row>
    <row r="94" spans="1:1">
      <c r="A94" s="98" t="s">
        <v>95</v>
      </c>
    </row>
    <row r="95" spans="1:1" ht="15.75" thickBot="1">
      <c r="A95" s="99" t="s">
        <v>80</v>
      </c>
    </row>
    <row r="96" spans="1:1" ht="15.75" thickTop="1">
      <c r="A96" s="72" t="s">
        <v>151</v>
      </c>
    </row>
    <row r="97" spans="1:1">
      <c r="A97" s="74" t="s">
        <v>29</v>
      </c>
    </row>
    <row r="98" spans="1:1">
      <c r="A98" s="74" t="s">
        <v>152</v>
      </c>
    </row>
    <row r="99" spans="1:1">
      <c r="A99" s="96" t="s">
        <v>27</v>
      </c>
    </row>
    <row r="100" spans="1:1">
      <c r="A100" s="74" t="s">
        <v>167</v>
      </c>
    </row>
    <row r="101" spans="1:1">
      <c r="A101" s="74" t="s">
        <v>192</v>
      </c>
    </row>
    <row r="102" spans="1:1">
      <c r="A102" s="97" t="s">
        <v>34</v>
      </c>
    </row>
    <row r="103" spans="1:1">
      <c r="A103" s="115" t="s">
        <v>65</v>
      </c>
    </row>
    <row r="104" spans="1:1" ht="15.75" thickBot="1">
      <c r="A104" s="99" t="s">
        <v>81</v>
      </c>
    </row>
    <row r="105" spans="1:1" ht="15.75" thickTop="1">
      <c r="A105" s="72" t="s">
        <v>193</v>
      </c>
    </row>
    <row r="106" spans="1:1">
      <c r="A106" s="74" t="s">
        <v>107</v>
      </c>
    </row>
    <row r="107" spans="1:1">
      <c r="A107" s="74" t="s">
        <v>108</v>
      </c>
    </row>
    <row r="108" spans="1:1">
      <c r="A108" s="96" t="s">
        <v>61</v>
      </c>
    </row>
    <row r="109" spans="1:1">
      <c r="A109" s="74" t="s">
        <v>165</v>
      </c>
    </row>
    <row r="110" spans="1:1">
      <c r="A110" s="74" t="s">
        <v>254</v>
      </c>
    </row>
    <row r="111" spans="1:1">
      <c r="A111" s="97" t="s">
        <v>75</v>
      </c>
    </row>
    <row r="112" spans="1:1">
      <c r="A112" s="98" t="s">
        <v>63</v>
      </c>
    </row>
    <row r="113" spans="1:1" ht="15.75" thickBot="1">
      <c r="A113" s="99" t="s">
        <v>258</v>
      </c>
    </row>
    <row r="114" spans="1:1" ht="15.75" thickTop="1">
      <c r="A114" s="72" t="s">
        <v>35</v>
      </c>
    </row>
    <row r="115" spans="1:1">
      <c r="A115" s="74" t="s">
        <v>109</v>
      </c>
    </row>
    <row r="116" spans="1:1">
      <c r="A116" s="74" t="s">
        <v>120</v>
      </c>
    </row>
    <row r="117" spans="1:1">
      <c r="A117" s="96" t="s">
        <v>121</v>
      </c>
    </row>
    <row r="118" spans="1:1">
      <c r="A118" s="74" t="s">
        <v>208</v>
      </c>
    </row>
    <row r="119" spans="1:1">
      <c r="A119" s="74" t="s">
        <v>71</v>
      </c>
    </row>
    <row r="120" spans="1:1">
      <c r="A120" s="97" t="s">
        <v>171</v>
      </c>
    </row>
    <row r="121" spans="1:1">
      <c r="A121" s="98" t="s">
        <v>76</v>
      </c>
    </row>
    <row r="122" spans="1:1" ht="15.75" thickBot="1">
      <c r="A122" s="99" t="s">
        <v>101</v>
      </c>
    </row>
    <row r="123" spans="1:1" ht="15.75" thickTop="1">
      <c r="A123" s="72" t="s">
        <v>36</v>
      </c>
    </row>
    <row r="124" spans="1:1">
      <c r="A124" s="74" t="s">
        <v>30</v>
      </c>
    </row>
    <row r="125" spans="1:1">
      <c r="A125" s="74" t="s">
        <v>47</v>
      </c>
    </row>
    <row r="126" spans="1:1">
      <c r="A126" s="96" t="s">
        <v>194</v>
      </c>
    </row>
    <row r="127" spans="1:1">
      <c r="A127" s="74" t="s">
        <v>249</v>
      </c>
    </row>
    <row r="128" spans="1:1">
      <c r="A128" s="74" t="s">
        <v>48</v>
      </c>
    </row>
    <row r="129" spans="1:1">
      <c r="A129" s="97" t="s">
        <v>102</v>
      </c>
    </row>
    <row r="130" spans="1:1">
      <c r="A130" s="98" t="s">
        <v>86</v>
      </c>
    </row>
    <row r="131" spans="1:1" ht="15.75" thickBot="1">
      <c r="A131" s="99" t="s">
        <v>37</v>
      </c>
    </row>
    <row r="132" spans="1:1" ht="15.75" thickTop="1">
      <c r="A132" s="72" t="s">
        <v>264</v>
      </c>
    </row>
    <row r="133" spans="1:1">
      <c r="A133" s="74" t="s">
        <v>185</v>
      </c>
    </row>
    <row r="134" spans="1:1">
      <c r="A134" s="74" t="s">
        <v>189</v>
      </c>
    </row>
    <row r="135" spans="1:1">
      <c r="A135" s="96" t="s">
        <v>49</v>
      </c>
    </row>
    <row r="136" spans="1:1">
      <c r="A136" s="74" t="s">
        <v>263</v>
      </c>
    </row>
    <row r="137" spans="1:1">
      <c r="A137" s="74" t="s">
        <v>201</v>
      </c>
    </row>
    <row r="138" spans="1:1">
      <c r="A138" s="97" t="s">
        <v>182</v>
      </c>
    </row>
    <row r="139" spans="1:1">
      <c r="A139" s="98" t="s">
        <v>16</v>
      </c>
    </row>
    <row r="140" spans="1:1" ht="15.75" thickBot="1">
      <c r="A140" s="99" t="s">
        <v>172</v>
      </c>
    </row>
    <row r="141" spans="1:1" ht="15.75" thickTop="1">
      <c r="A141" s="72" t="s">
        <v>173</v>
      </c>
    </row>
    <row r="142" spans="1:1">
      <c r="A142" s="74" t="s">
        <v>50</v>
      </c>
    </row>
    <row r="143" spans="1:1">
      <c r="A143" s="74" t="s">
        <v>51</v>
      </c>
    </row>
    <row r="144" spans="1:1">
      <c r="A144" s="96" t="s">
        <v>202</v>
      </c>
    </row>
    <row r="145" spans="1:1">
      <c r="A145" s="74" t="s">
        <v>132</v>
      </c>
    </row>
    <row r="146" spans="1:1">
      <c r="A146" s="74" t="s">
        <v>133</v>
      </c>
    </row>
    <row r="147" spans="1:1">
      <c r="A147" s="97" t="s">
        <v>52</v>
      </c>
    </row>
    <row r="148" spans="1:1">
      <c r="A148" s="98" t="s">
        <v>205</v>
      </c>
    </row>
    <row r="149" spans="1:1" ht="15.75" thickBot="1">
      <c r="A149" s="99" t="s">
        <v>145</v>
      </c>
    </row>
    <row r="150" spans="1:1" ht="15.75" thickTop="1">
      <c r="A150" s="72" t="s">
        <v>146</v>
      </c>
    </row>
    <row r="151" spans="1:1">
      <c r="A151" s="74" t="s">
        <v>38</v>
      </c>
    </row>
    <row r="152" spans="1:1">
      <c r="A152" s="74" t="s">
        <v>128</v>
      </c>
    </row>
    <row r="153" spans="1:1">
      <c r="A153" s="96" t="s">
        <v>268</v>
      </c>
    </row>
    <row r="154" spans="1:1">
      <c r="A154" s="74" t="s">
        <v>82</v>
      </c>
    </row>
    <row r="155" spans="1:1">
      <c r="A155" s="74" t="s">
        <v>53</v>
      </c>
    </row>
    <row r="156" spans="1:1">
      <c r="A156" s="97" t="s">
        <v>153</v>
      </c>
    </row>
    <row r="157" spans="1:1">
      <c r="A157" s="98" t="s">
        <v>96</v>
      </c>
    </row>
    <row r="158" spans="1:1" ht="15.75" thickBot="1">
      <c r="A158" s="99" t="s">
        <v>129</v>
      </c>
    </row>
    <row r="159" spans="1:1" ht="15.75" thickTop="1">
      <c r="A159" s="72" t="s">
        <v>97</v>
      </c>
    </row>
    <row r="160" spans="1:1">
      <c r="A160" s="74" t="s">
        <v>39</v>
      </c>
    </row>
    <row r="161" spans="1:1">
      <c r="A161" s="74" t="s">
        <v>40</v>
      </c>
    </row>
    <row r="162" spans="1:1">
      <c r="A162" s="96" t="s">
        <v>174</v>
      </c>
    </row>
    <row r="163" spans="1:1">
      <c r="A163" s="74" t="s">
        <v>54</v>
      </c>
    </row>
    <row r="164" spans="1:1">
      <c r="A164" s="74" t="s">
        <v>55</v>
      </c>
    </row>
    <row r="165" spans="1:1">
      <c r="A165" s="97" t="s">
        <v>203</v>
      </c>
    </row>
    <row r="166" spans="1:1">
      <c r="A166" s="98" t="s">
        <v>56</v>
      </c>
    </row>
    <row r="167" spans="1:1" ht="15.75" thickBot="1">
      <c r="A167" s="99" t="s">
        <v>139</v>
      </c>
    </row>
    <row r="168" spans="1:1" ht="15.75" thickTop="1">
      <c r="A168" s="72" t="s">
        <v>17</v>
      </c>
    </row>
    <row r="169" spans="1:1">
      <c r="A169" s="74" t="s">
        <v>149</v>
      </c>
    </row>
    <row r="170" spans="1:1">
      <c r="A170" s="74" t="s">
        <v>206</v>
      </c>
    </row>
    <row r="171" spans="1:1">
      <c r="A171" s="96" t="s">
        <v>98</v>
      </c>
    </row>
    <row r="172" spans="1:1">
      <c r="A172" s="74" t="s">
        <v>209</v>
      </c>
    </row>
    <row r="173" spans="1:1">
      <c r="A173" s="74" t="s">
        <v>23</v>
      </c>
    </row>
    <row r="174" spans="1:1">
      <c r="A174" s="97" t="s">
        <v>246</v>
      </c>
    </row>
    <row r="175" spans="1:1">
      <c r="A175" s="98" t="s">
        <v>186</v>
      </c>
    </row>
    <row r="176" spans="1:1" ht="15.75" thickBot="1">
      <c r="A176" s="99" t="s">
        <v>24</v>
      </c>
    </row>
    <row r="177" spans="1:1" ht="15.75" thickTop="1">
      <c r="A177" s="72" t="s">
        <v>134</v>
      </c>
    </row>
    <row r="178" spans="1:1">
      <c r="A178" s="74" t="s">
        <v>141</v>
      </c>
    </row>
    <row r="179" spans="1:1">
      <c r="A179" s="74" t="s">
        <v>124</v>
      </c>
    </row>
    <row r="180" spans="1:1">
      <c r="A180" s="96" t="s">
        <v>247</v>
      </c>
    </row>
    <row r="181" spans="1:1">
      <c r="A181" s="74" t="s">
        <v>41</v>
      </c>
    </row>
    <row r="182" spans="1:1">
      <c r="A182" s="74" t="s">
        <v>142</v>
      </c>
    </row>
    <row r="183" spans="1:1">
      <c r="A183" s="97" t="s">
        <v>204</v>
      </c>
    </row>
    <row r="184" spans="1:1">
      <c r="A184" s="98" t="s">
        <v>163</v>
      </c>
    </row>
    <row r="185" spans="1:1" ht="15.75" thickBot="1">
      <c r="A185" s="99" t="s">
        <v>210</v>
      </c>
    </row>
    <row r="186" spans="1:1" ht="15.75" thickTop="1">
      <c r="A186" s="72" t="s">
        <v>175</v>
      </c>
    </row>
    <row r="187" spans="1:1">
      <c r="A187" s="74" t="s">
        <v>154</v>
      </c>
    </row>
    <row r="188" spans="1:1">
      <c r="A188" s="74" t="s">
        <v>57</v>
      </c>
    </row>
    <row r="189" spans="1:1">
      <c r="A189" s="96" t="s">
        <v>31</v>
      </c>
    </row>
    <row r="190" spans="1:1">
      <c r="A190" s="74" t="s">
        <v>155</v>
      </c>
    </row>
    <row r="191" spans="1:1">
      <c r="A191" s="74" t="s">
        <v>62</v>
      </c>
    </row>
    <row r="192" spans="1:1">
      <c r="A192" s="97" t="s">
        <v>99</v>
      </c>
    </row>
    <row r="193" spans="1:1">
      <c r="A193" s="98" t="s">
        <v>159</v>
      </c>
    </row>
    <row r="194" spans="1:1" ht="15.75" thickBot="1">
      <c r="A194" s="99" t="s">
        <v>269</v>
      </c>
    </row>
    <row r="195" spans="1:1" ht="15.75" thickTop="1">
      <c r="A195" s="72" t="s">
        <v>113</v>
      </c>
    </row>
    <row r="196" spans="1:1">
      <c r="A196" s="74" t="s">
        <v>58</v>
      </c>
    </row>
    <row r="197" spans="1:1">
      <c r="A197" s="74" t="s">
        <v>59</v>
      </c>
    </row>
    <row r="198" spans="1:1">
      <c r="A198" s="74" t="s">
        <v>42</v>
      </c>
    </row>
    <row r="199" spans="1:1">
      <c r="A199" s="74" t="s">
        <v>135</v>
      </c>
    </row>
    <row r="200" spans="1:1">
      <c r="A200" s="97" t="s">
        <v>130</v>
      </c>
    </row>
    <row r="201" spans="1:1">
      <c r="A201" s="98" t="s">
        <v>103</v>
      </c>
    </row>
    <row r="202" spans="1:1" ht="15.75" thickBot="1">
      <c r="A202" s="99" t="s">
        <v>160</v>
      </c>
    </row>
    <row r="203" spans="1:1" ht="15.75" thickTop="1">
      <c r="A203" s="72" t="s">
        <v>114</v>
      </c>
    </row>
    <row r="204" spans="1:1">
      <c r="A204" s="74" t="s">
        <v>161</v>
      </c>
    </row>
    <row r="205" spans="1:1">
      <c r="A205" s="74" t="s">
        <v>207</v>
      </c>
    </row>
    <row r="206" spans="1:1">
      <c r="A206" s="96" t="s">
        <v>125</v>
      </c>
    </row>
    <row r="207" spans="1:1">
      <c r="A207" s="74" t="s">
        <v>137</v>
      </c>
    </row>
    <row r="208" spans="1:1">
      <c r="A208" s="74" t="s">
        <v>74</v>
      </c>
    </row>
    <row r="209" spans="1:1">
      <c r="A209" s="97" t="s">
        <v>176</v>
      </c>
    </row>
    <row r="210" spans="1:1">
      <c r="A210" s="98" t="s">
        <v>177</v>
      </c>
    </row>
    <row r="211" spans="1:1" ht="15.75" thickBot="1">
      <c r="A211" s="99" t="s">
        <v>195</v>
      </c>
    </row>
    <row r="212" spans="1:1" ht="15.75" thickTop="1">
      <c r="A212" s="72" t="s">
        <v>89</v>
      </c>
    </row>
    <row r="213" spans="1:1">
      <c r="A213" s="74" t="s">
        <v>126</v>
      </c>
    </row>
  </sheetData>
  <pageMargins left="0.7" right="0.7" top="0.75" bottom="0.75" header="0.3" footer="0.3"/>
  <headerFooter scaleWithDoc="1" alignWithMargins="0" differentFirst="0" differentOddEven="0"/>
  <extLst/>
</worksheet>
</file>

<file path=docProps/app.xml><?xml version="1.0" encoding="utf-8"?>
<Properties xmlns="http://schemas.openxmlformats.org/officeDocument/2006/extended-properties">
  <Application>Microsoft Excel</Application>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Sarah</dc:creator>
  <cp:keywords/>
  <cp:lastModifiedBy>Mim Baron</cp:lastModifiedBy>
  <dcterms:created xsi:type="dcterms:W3CDTF">2013-11-29T16:52:20Z</dcterms:created>
  <dcterms:modified xsi:type="dcterms:W3CDTF">2023-10-05T11:01:19Z</dcterms:modified>
  <dc:subject/>
  <cp:lastPrinted>2019-10-17T11:08:26Z</cp:lastPrinted>
  <dc:title>Primary Scap Cambridgeshire 2023 FOR SCHOOLS</dc:title>
</cp:coreProperties>
</file>

<file path=docProps/custom.xml><?xml version="1.0" encoding="utf-8"?>
<Properties xmlns:vt="http://schemas.openxmlformats.org/officeDocument/2006/docPropsVTypes" xmlns="http://schemas.openxmlformats.org/officeDocument/2006/custom-properties"/>
</file>