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ccandpcc.sharepoint.com/sites/CCCFinanceTeam/Shared Documents/CCC Finance Team – Work/Schools/Traded/Helpful info/PE Grant/"/>
    </mc:Choice>
  </mc:AlternateContent>
  <xr:revisionPtr revIDLastSave="10" documentId="8_{BCDEF6B4-A7FF-4018-89D0-C2FA1EC848B1}" xr6:coauthVersionLast="47" xr6:coauthVersionMax="47" xr10:uidLastSave="{18C0CA17-049E-4158-A855-A876FF954E60}"/>
  <bookViews>
    <workbookView xWindow="-110" yWindow="-110" windowWidth="19420" windowHeight="10300" xr2:uid="{A7B325AC-EE33-4DA9-A9A5-2C36892823A0}"/>
  </bookViews>
  <sheets>
    <sheet name="Sheet1" sheetId="1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3" i="1" l="1"/>
  <c r="H81" i="1"/>
  <c r="H120" i="1"/>
  <c r="H121" i="1"/>
  <c r="H122" i="1"/>
  <c r="G13" i="1"/>
  <c r="H13" i="1" s="1"/>
  <c r="G14" i="1"/>
  <c r="H14" i="1" s="1"/>
  <c r="G15" i="1"/>
  <c r="H15" i="1" s="1"/>
  <c r="G25" i="1"/>
  <c r="H25" i="1" s="1"/>
  <c r="G27" i="1"/>
  <c r="H27" i="1" s="1"/>
  <c r="G29" i="1"/>
  <c r="H29" i="1" s="1"/>
  <c r="G33" i="1"/>
  <c r="G39" i="1"/>
  <c r="H39" i="1" s="1"/>
  <c r="G41" i="1"/>
  <c r="H41" i="1" s="1"/>
  <c r="G53" i="1"/>
  <c r="H53" i="1" s="1"/>
  <c r="G61" i="1"/>
  <c r="H61" i="1" s="1"/>
  <c r="G62" i="1"/>
  <c r="H62" i="1" s="1"/>
  <c r="G73" i="1"/>
  <c r="H73" i="1" s="1"/>
  <c r="G75" i="1"/>
  <c r="H75" i="1" s="1"/>
  <c r="G77" i="1"/>
  <c r="H77" i="1" s="1"/>
  <c r="G81" i="1"/>
  <c r="G87" i="1"/>
  <c r="H87" i="1" s="1"/>
  <c r="G89" i="1"/>
  <c r="H89" i="1" s="1"/>
  <c r="G101" i="1"/>
  <c r="H101" i="1" s="1"/>
  <c r="G109" i="1"/>
  <c r="H109" i="1" s="1"/>
  <c r="G110" i="1"/>
  <c r="H110" i="1" s="1"/>
  <c r="G120" i="1"/>
  <c r="G121" i="1"/>
  <c r="G122" i="1"/>
  <c r="E9" i="1" a="1"/>
  <c r="E9" i="1" s="1"/>
  <c r="G9" i="1" s="1"/>
  <c r="H9" i="1" s="1"/>
  <c r="E10" i="1" a="1"/>
  <c r="E10" i="1" s="1"/>
  <c r="G10" i="1" s="1"/>
  <c r="H10" i="1" s="1"/>
  <c r="E11" i="1" a="1"/>
  <c r="E11" i="1" s="1"/>
  <c r="G11" i="1" s="1"/>
  <c r="H11" i="1" s="1"/>
  <c r="E12" i="1" a="1"/>
  <c r="E12" i="1" s="1"/>
  <c r="G12" i="1" s="1"/>
  <c r="H12" i="1" s="1"/>
  <c r="E13" i="1" a="1"/>
  <c r="E13" i="1" s="1"/>
  <c r="E14" i="1" a="1"/>
  <c r="E14" i="1"/>
  <c r="E15" i="1" a="1"/>
  <c r="E15" i="1"/>
  <c r="E16" i="1" a="1"/>
  <c r="E16" i="1"/>
  <c r="G16" i="1" s="1"/>
  <c r="H16" i="1" s="1"/>
  <c r="E17" i="1" a="1"/>
  <c r="E17" i="1" s="1"/>
  <c r="G17" i="1" s="1"/>
  <c r="H17" i="1" s="1"/>
  <c r="E18" i="1" a="1"/>
  <c r="E18" i="1" s="1"/>
  <c r="G18" i="1" s="1"/>
  <c r="H18" i="1" s="1"/>
  <c r="E19" i="1" a="1"/>
  <c r="E19" i="1" s="1"/>
  <c r="G19" i="1" s="1"/>
  <c r="H19" i="1" s="1"/>
  <c r="E20" i="1" a="1"/>
  <c r="E20" i="1"/>
  <c r="G20" i="1" s="1"/>
  <c r="H20" i="1" s="1"/>
  <c r="E21" i="1" a="1"/>
  <c r="E21" i="1" s="1"/>
  <c r="G21" i="1" s="1"/>
  <c r="H21" i="1" s="1"/>
  <c r="E22" i="1" a="1"/>
  <c r="E22" i="1"/>
  <c r="G22" i="1" s="1"/>
  <c r="H22" i="1" s="1"/>
  <c r="E23" i="1" a="1"/>
  <c r="E23" i="1"/>
  <c r="G23" i="1" s="1"/>
  <c r="H23" i="1" s="1"/>
  <c r="E24" i="1" a="1"/>
  <c r="E24" i="1" s="1"/>
  <c r="G24" i="1" s="1"/>
  <c r="H24" i="1" s="1"/>
  <c r="E25" i="1" a="1"/>
  <c r="E25" i="1" s="1"/>
  <c r="E26" i="1" a="1"/>
  <c r="E26" i="1" s="1"/>
  <c r="G26" i="1" s="1"/>
  <c r="H26" i="1" s="1"/>
  <c r="E27" i="1" a="1"/>
  <c r="E27" i="1"/>
  <c r="E28" i="1" a="1"/>
  <c r="E28" i="1"/>
  <c r="G28" i="1" s="1"/>
  <c r="H28" i="1" s="1"/>
  <c r="E29" i="1" a="1"/>
  <c r="E29" i="1" s="1"/>
  <c r="E30" i="1" a="1"/>
  <c r="E30" i="1"/>
  <c r="G30" i="1" s="1"/>
  <c r="H30" i="1" s="1"/>
  <c r="E31" i="1" a="1"/>
  <c r="E31" i="1" s="1"/>
  <c r="G31" i="1" s="1"/>
  <c r="H31" i="1" s="1"/>
  <c r="E32" i="1" a="1"/>
  <c r="E32" i="1"/>
  <c r="G32" i="1" s="1"/>
  <c r="H32" i="1" s="1"/>
  <c r="E33" i="1" a="1"/>
  <c r="E33" i="1" s="1"/>
  <c r="E34" i="1" a="1"/>
  <c r="E34" i="1"/>
  <c r="G34" i="1" s="1"/>
  <c r="H34" i="1" s="1"/>
  <c r="E35" i="1" a="1"/>
  <c r="E35" i="1"/>
  <c r="G35" i="1" s="1"/>
  <c r="H35" i="1" s="1"/>
  <c r="E36" i="1" a="1"/>
  <c r="E36" i="1"/>
  <c r="G36" i="1" s="1"/>
  <c r="H36" i="1" s="1"/>
  <c r="E37" i="1" a="1"/>
  <c r="E37" i="1" s="1"/>
  <c r="G37" i="1" s="1"/>
  <c r="H37" i="1" s="1"/>
  <c r="E38" i="1" a="1"/>
  <c r="E38" i="1" s="1"/>
  <c r="G38" i="1" s="1"/>
  <c r="H38" i="1" s="1"/>
  <c r="E39" i="1" a="1"/>
  <c r="E39" i="1"/>
  <c r="E40" i="1" a="1"/>
  <c r="E40" i="1"/>
  <c r="G40" i="1" s="1"/>
  <c r="H40" i="1" s="1"/>
  <c r="E41" i="1" a="1"/>
  <c r="E41" i="1" s="1"/>
  <c r="E42" i="1" a="1"/>
  <c r="E42" i="1"/>
  <c r="G42" i="1" s="1"/>
  <c r="H42" i="1" s="1"/>
  <c r="E43" i="1" a="1"/>
  <c r="E43" i="1"/>
  <c r="G43" i="1" s="1"/>
  <c r="H43" i="1" s="1"/>
  <c r="E44" i="1" a="1"/>
  <c r="E44" i="1"/>
  <c r="G44" i="1" s="1"/>
  <c r="H44" i="1" s="1"/>
  <c r="E45" i="1" a="1"/>
  <c r="E45" i="1" s="1"/>
  <c r="G45" i="1" s="1"/>
  <c r="H45" i="1" s="1"/>
  <c r="E46" i="1" a="1"/>
  <c r="E46" i="1"/>
  <c r="G46" i="1" s="1"/>
  <c r="H46" i="1" s="1"/>
  <c r="E47" i="1" a="1"/>
  <c r="E47" i="1"/>
  <c r="G47" i="1" s="1"/>
  <c r="H47" i="1" s="1"/>
  <c r="E48" i="1" a="1"/>
  <c r="E48" i="1"/>
  <c r="G48" i="1" s="1"/>
  <c r="H48" i="1" s="1"/>
  <c r="E49" i="1" a="1"/>
  <c r="E49" i="1" s="1"/>
  <c r="G49" i="1" s="1"/>
  <c r="H49" i="1" s="1"/>
  <c r="E50" i="1" a="1"/>
  <c r="E50" i="1"/>
  <c r="G50" i="1" s="1"/>
  <c r="H50" i="1" s="1"/>
  <c r="E51" i="1" a="1"/>
  <c r="E51" i="1"/>
  <c r="G51" i="1" s="1"/>
  <c r="H51" i="1" s="1"/>
  <c r="E52" i="1" a="1"/>
  <c r="E52" i="1" s="1"/>
  <c r="G52" i="1" s="1"/>
  <c r="H52" i="1" s="1"/>
  <c r="E53" i="1" a="1"/>
  <c r="E53" i="1" s="1"/>
  <c r="E54" i="1" a="1"/>
  <c r="E54" i="1"/>
  <c r="G54" i="1" s="1"/>
  <c r="H54" i="1" s="1"/>
  <c r="E55" i="1" a="1"/>
  <c r="E55" i="1"/>
  <c r="G55" i="1" s="1"/>
  <c r="H55" i="1" s="1"/>
  <c r="E56" i="1" a="1"/>
  <c r="E56" i="1"/>
  <c r="G56" i="1" s="1"/>
  <c r="H56" i="1" s="1"/>
  <c r="E57" i="1" a="1"/>
  <c r="E57" i="1" s="1"/>
  <c r="G57" i="1" s="1"/>
  <c r="H57" i="1" s="1"/>
  <c r="E58" i="1" a="1"/>
  <c r="E58" i="1"/>
  <c r="G58" i="1" s="1"/>
  <c r="H58" i="1" s="1"/>
  <c r="E59" i="1" a="1"/>
  <c r="E59" i="1" s="1"/>
  <c r="G59" i="1" s="1"/>
  <c r="H59" i="1" s="1"/>
  <c r="E60" i="1" a="1"/>
  <c r="E60" i="1" s="1"/>
  <c r="G60" i="1" s="1"/>
  <c r="H60" i="1" s="1"/>
  <c r="E61" i="1" a="1"/>
  <c r="E61" i="1" s="1"/>
  <c r="E62" i="1" a="1"/>
  <c r="E62" i="1"/>
  <c r="E63" i="1" a="1"/>
  <c r="E63" i="1"/>
  <c r="G63" i="1" s="1"/>
  <c r="H63" i="1" s="1"/>
  <c r="E64" i="1" a="1"/>
  <c r="E64" i="1"/>
  <c r="G64" i="1" s="1"/>
  <c r="H64" i="1" s="1"/>
  <c r="E65" i="1" a="1"/>
  <c r="E65" i="1" s="1"/>
  <c r="G65" i="1" s="1"/>
  <c r="H65" i="1" s="1"/>
  <c r="E66" i="1" a="1"/>
  <c r="E66" i="1" s="1"/>
  <c r="G66" i="1" s="1"/>
  <c r="H66" i="1" s="1"/>
  <c r="E67" i="1" a="1"/>
  <c r="E67" i="1" s="1"/>
  <c r="G67" i="1" s="1"/>
  <c r="H67" i="1" s="1"/>
  <c r="E68" i="1" a="1"/>
  <c r="E68" i="1"/>
  <c r="G68" i="1" s="1"/>
  <c r="H68" i="1" s="1"/>
  <c r="E69" i="1" a="1"/>
  <c r="E69" i="1" s="1"/>
  <c r="G69" i="1" s="1"/>
  <c r="H69" i="1" s="1"/>
  <c r="E70" i="1" a="1"/>
  <c r="E70" i="1"/>
  <c r="G70" i="1" s="1"/>
  <c r="H70" i="1" s="1"/>
  <c r="E71" i="1" a="1"/>
  <c r="E71" i="1"/>
  <c r="G71" i="1" s="1"/>
  <c r="H71" i="1" s="1"/>
  <c r="E72" i="1" a="1"/>
  <c r="E72" i="1" s="1"/>
  <c r="G72" i="1" s="1"/>
  <c r="H72" i="1" s="1"/>
  <c r="E73" i="1" a="1"/>
  <c r="E73" i="1" s="1"/>
  <c r="E74" i="1" a="1"/>
  <c r="E74" i="1" s="1"/>
  <c r="G74" i="1" s="1"/>
  <c r="H74" i="1" s="1"/>
  <c r="E75" i="1" a="1"/>
  <c r="E75" i="1"/>
  <c r="E76" i="1" a="1"/>
  <c r="E76" i="1"/>
  <c r="G76" i="1" s="1"/>
  <c r="H76" i="1" s="1"/>
  <c r="E77" i="1" a="1"/>
  <c r="E77" i="1" s="1"/>
  <c r="E78" i="1" a="1"/>
  <c r="E78" i="1"/>
  <c r="G78" i="1" s="1"/>
  <c r="H78" i="1" s="1"/>
  <c r="E79" i="1" a="1"/>
  <c r="E79" i="1" s="1"/>
  <c r="G79" i="1" s="1"/>
  <c r="H79" i="1" s="1"/>
  <c r="E80" i="1" a="1"/>
  <c r="E80" i="1"/>
  <c r="G80" i="1" s="1"/>
  <c r="H80" i="1" s="1"/>
  <c r="E81" i="1" a="1"/>
  <c r="E81" i="1" s="1"/>
  <c r="E82" i="1" a="1"/>
  <c r="E82" i="1"/>
  <c r="G82" i="1" s="1"/>
  <c r="H82" i="1" s="1"/>
  <c r="E83" i="1" a="1"/>
  <c r="E83" i="1"/>
  <c r="G83" i="1" s="1"/>
  <c r="H83" i="1" s="1"/>
  <c r="E84" i="1" a="1"/>
  <c r="E84" i="1"/>
  <c r="G84" i="1" s="1"/>
  <c r="H84" i="1" s="1"/>
  <c r="E85" i="1" a="1"/>
  <c r="E85" i="1" s="1"/>
  <c r="G85" i="1" s="1"/>
  <c r="H85" i="1" s="1"/>
  <c r="E86" i="1" a="1"/>
  <c r="E86" i="1" s="1"/>
  <c r="G86" i="1" s="1"/>
  <c r="H86" i="1" s="1"/>
  <c r="E87" i="1" a="1"/>
  <c r="E87" i="1"/>
  <c r="E88" i="1" a="1"/>
  <c r="E88" i="1"/>
  <c r="G88" i="1" s="1"/>
  <c r="H88" i="1" s="1"/>
  <c r="E89" i="1" a="1"/>
  <c r="E89" i="1" s="1"/>
  <c r="E90" i="1" a="1"/>
  <c r="E90" i="1"/>
  <c r="G90" i="1" s="1"/>
  <c r="H90" i="1" s="1"/>
  <c r="E91" i="1" a="1"/>
  <c r="E91" i="1"/>
  <c r="G91" i="1" s="1"/>
  <c r="H91" i="1" s="1"/>
  <c r="E92" i="1" a="1"/>
  <c r="E92" i="1"/>
  <c r="G92" i="1" s="1"/>
  <c r="H92" i="1" s="1"/>
  <c r="E93" i="1" a="1"/>
  <c r="E93" i="1" s="1"/>
  <c r="G93" i="1" s="1"/>
  <c r="H93" i="1" s="1"/>
  <c r="E94" i="1" a="1"/>
  <c r="E94" i="1"/>
  <c r="G94" i="1" s="1"/>
  <c r="H94" i="1" s="1"/>
  <c r="E95" i="1" a="1"/>
  <c r="E95" i="1"/>
  <c r="G95" i="1" s="1"/>
  <c r="H95" i="1" s="1"/>
  <c r="E96" i="1" a="1"/>
  <c r="E96" i="1"/>
  <c r="G96" i="1" s="1"/>
  <c r="H96" i="1" s="1"/>
  <c r="E97" i="1" a="1"/>
  <c r="E97" i="1" s="1"/>
  <c r="G97" i="1" s="1"/>
  <c r="H97" i="1" s="1"/>
  <c r="E98" i="1" a="1"/>
  <c r="E98" i="1"/>
  <c r="G98" i="1" s="1"/>
  <c r="H98" i="1" s="1"/>
  <c r="E99" i="1" a="1"/>
  <c r="E99" i="1"/>
  <c r="G99" i="1" s="1"/>
  <c r="H99" i="1" s="1"/>
  <c r="E100" i="1" a="1"/>
  <c r="E100" i="1" s="1"/>
  <c r="G100" i="1" s="1"/>
  <c r="H100" i="1" s="1"/>
  <c r="E101" i="1" a="1"/>
  <c r="E101" i="1" s="1"/>
  <c r="E102" i="1" a="1"/>
  <c r="E102" i="1"/>
  <c r="G102" i="1" s="1"/>
  <c r="H102" i="1" s="1"/>
  <c r="E103" i="1" a="1"/>
  <c r="E103" i="1"/>
  <c r="G103" i="1" s="1"/>
  <c r="H103" i="1" s="1"/>
  <c r="E104" i="1" a="1"/>
  <c r="E104" i="1"/>
  <c r="G104" i="1" s="1"/>
  <c r="H104" i="1" s="1"/>
  <c r="E105" i="1" a="1"/>
  <c r="E105" i="1" s="1"/>
  <c r="G105" i="1" s="1"/>
  <c r="H105" i="1" s="1"/>
  <c r="E106" i="1" a="1"/>
  <c r="E106" i="1"/>
  <c r="G106" i="1" s="1"/>
  <c r="H106" i="1" s="1"/>
  <c r="E107" i="1" a="1"/>
  <c r="E107" i="1" s="1"/>
  <c r="G107" i="1" s="1"/>
  <c r="H107" i="1" s="1"/>
  <c r="E108" i="1" a="1"/>
  <c r="E108" i="1" s="1"/>
  <c r="G108" i="1" s="1"/>
  <c r="H108" i="1" s="1"/>
  <c r="E109" i="1" a="1"/>
  <c r="E109" i="1" s="1"/>
  <c r="E110" i="1" a="1"/>
  <c r="E110" i="1"/>
  <c r="E111" i="1" a="1"/>
  <c r="E111" i="1"/>
  <c r="G111" i="1" s="1"/>
  <c r="H111" i="1" s="1"/>
  <c r="E112" i="1" a="1"/>
  <c r="E112" i="1" s="1"/>
  <c r="G112" i="1" s="1"/>
  <c r="H112" i="1" s="1"/>
  <c r="E113" i="1" a="1"/>
  <c r="E113" i="1" s="1"/>
  <c r="G113" i="1" s="1"/>
  <c r="H113" i="1" s="1"/>
  <c r="E114" i="1" a="1"/>
  <c r="E114" i="1" s="1"/>
  <c r="G114" i="1" s="1"/>
  <c r="H114" i="1" s="1"/>
  <c r="E115" i="1" a="1"/>
  <c r="E115" i="1"/>
  <c r="G115" i="1" s="1"/>
  <c r="H115" i="1" s="1"/>
  <c r="E116" i="1" a="1"/>
  <c r="E116" i="1" s="1"/>
  <c r="G116" i="1" s="1"/>
  <c r="H116" i="1" s="1"/>
  <c r="E117" i="1" a="1"/>
  <c r="E117" i="1" s="1"/>
  <c r="G117" i="1" s="1"/>
  <c r="H117" i="1" s="1"/>
  <c r="E118" i="1" a="1"/>
  <c r="E118" i="1"/>
  <c r="G118" i="1" s="1"/>
  <c r="H118" i="1" s="1"/>
  <c r="E119" i="1" a="1"/>
  <c r="E119" i="1"/>
  <c r="G119" i="1" s="1"/>
  <c r="H119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<sst xmlns="http://schemas.openxmlformats.org/spreadsheetml/2006/main" count="251" uniqueCount="135">
  <si>
    <t>DFE Number</t>
  </si>
  <si>
    <t>DFE Number (Cambs 873)</t>
  </si>
  <si>
    <t>School Name</t>
  </si>
  <si>
    <t>District</t>
  </si>
  <si>
    <t>Jan Census Y1-Y6</t>
  </si>
  <si>
    <t>Lump Sum</t>
  </si>
  <si>
    <t>Per Pupil</t>
  </si>
  <si>
    <t>Histon Early Years Centre</t>
  </si>
  <si>
    <t>South Cambridgeshire</t>
  </si>
  <si>
    <t>Homerton Early Years Centre</t>
  </si>
  <si>
    <t>Cambridge</t>
  </si>
  <si>
    <t>Brunswick Nursery School</t>
  </si>
  <si>
    <t>Colleges Nursery School</t>
  </si>
  <si>
    <t>The Fields Nursery School</t>
  </si>
  <si>
    <t>Kings Hedges Nursery School</t>
  </si>
  <si>
    <t>Huntingdon Nursery School</t>
  </si>
  <si>
    <t>Huntingdonshire</t>
  </si>
  <si>
    <t>Orchard Park Community Primary School</t>
  </si>
  <si>
    <t>Linton CofE Infant School</t>
  </si>
  <si>
    <t>Great Paxton CofE Primary School</t>
  </si>
  <si>
    <t>Steeple Morden CofE VC Primary School</t>
  </si>
  <si>
    <t>Hauxton Primary School</t>
  </si>
  <si>
    <t>Barrington CofE VC Primary School</t>
  </si>
  <si>
    <t>Eastfield Infant and Nursery School</t>
  </si>
  <si>
    <t>Fen Drayton Primary School</t>
  </si>
  <si>
    <t>Friday Bridge Community Primary School</t>
  </si>
  <si>
    <t>Fenland</t>
  </si>
  <si>
    <t>Shirley Community Primary School</t>
  </si>
  <si>
    <t>Fowlmere Primary School</t>
  </si>
  <si>
    <t>Wheatfields Primary School</t>
  </si>
  <si>
    <t>Over Primary School</t>
  </si>
  <si>
    <t>Thorndown Primary School</t>
  </si>
  <si>
    <t>Great and Little Shelford CofE (Aided) Primary School</t>
  </si>
  <si>
    <t>Meridian Primary School</t>
  </si>
  <si>
    <t>St Matthew's Primary School</t>
  </si>
  <si>
    <t>Houghton Primary School</t>
  </si>
  <si>
    <t>St Helens primary School</t>
  </si>
  <si>
    <t xml:space="preserve">Queen Emma Primary School </t>
  </si>
  <si>
    <t>Cherry Hinton Primary School</t>
  </si>
  <si>
    <t>Castle Camps Church of England (Controlled) Primary School</t>
  </si>
  <si>
    <t>Lionel Walden Primary School</t>
  </si>
  <si>
    <t>Manea Community Primary School</t>
  </si>
  <si>
    <t>Coton Primary School</t>
  </si>
  <si>
    <t>Holywell CofE Primary School</t>
  </si>
  <si>
    <t>Stretham Community Primary School</t>
  </si>
  <si>
    <t>East Cambridgeshire</t>
  </si>
  <si>
    <t>Duxford Church of England Community Primary School</t>
  </si>
  <si>
    <t>Mayfield Primary School</t>
  </si>
  <si>
    <t>Wyton on the Hill Community Primary School</t>
  </si>
  <si>
    <t>St Annes CofE Primary School</t>
  </si>
  <si>
    <t>Abbots Ripton CofE Primary School</t>
  </si>
  <si>
    <t>Trumpington Meadows Primary School</t>
  </si>
  <si>
    <t>Bushmead Primary School</t>
  </si>
  <si>
    <t>Robert Arkenstall Primary School</t>
  </si>
  <si>
    <t>Fawcett Primary School</t>
  </si>
  <si>
    <t>Newnham Croft Primary School</t>
  </si>
  <si>
    <t>The Grove Primary School</t>
  </si>
  <si>
    <t>Folksworth CofE Primary School</t>
  </si>
  <si>
    <t>Bellbird Primary School</t>
  </si>
  <si>
    <t>Great Abington Primary School</t>
  </si>
  <si>
    <t>Barnabas Oley CofE Primary school</t>
  </si>
  <si>
    <t>Hemingford Grey Primary School</t>
  </si>
  <si>
    <t>Waterbeach Community Primary School</t>
  </si>
  <si>
    <t>Elton CofE Primary School of the Foundation of Frances and Jane Proby</t>
  </si>
  <si>
    <t>St Philips CofE Aided Primary School</t>
  </si>
  <si>
    <t>Ashbeach Primary School</t>
  </si>
  <si>
    <t>Pendragon Community Primary School</t>
  </si>
  <si>
    <t>Hardwick and Cambourne Community Primary School</t>
  </si>
  <si>
    <t>Alconbury CofE Primary School</t>
  </si>
  <si>
    <t>Melbourn Primary School</t>
  </si>
  <si>
    <t>Fordham CofE Primary School</t>
  </si>
  <si>
    <t>Stukeley Meadows Primary School</t>
  </si>
  <si>
    <t>Isleham Church of England Primary School</t>
  </si>
  <si>
    <t>Kinderley Primary School</t>
  </si>
  <si>
    <t>The Spinney Primary School</t>
  </si>
  <si>
    <t>Dry Drayton CofE (C) Primary School</t>
  </si>
  <si>
    <t>Westfield Junior School</t>
  </si>
  <si>
    <t>Littleport Community Primary School</t>
  </si>
  <si>
    <t>Fulbourn Primary School</t>
  </si>
  <si>
    <t>Teversham CofE VA Primary School</t>
  </si>
  <si>
    <t>Little Paxton Primary School</t>
  </si>
  <si>
    <t>William Westley Church of England VC Primary School</t>
  </si>
  <si>
    <t>Yaxley Infant School</t>
  </si>
  <si>
    <t>Benwick Primary School</t>
  </si>
  <si>
    <t>Colville Primary School</t>
  </si>
  <si>
    <t>The Vine Inter-Church Primary School</t>
  </si>
  <si>
    <t>Haslingfield Endowed Primary School</t>
  </si>
  <si>
    <t>Ely St John's Community Primary School</t>
  </si>
  <si>
    <t>The Newton Community Primary School</t>
  </si>
  <si>
    <t>Fenstanton and Hilton Primary School</t>
  </si>
  <si>
    <t>Eynesbury CofE C Primary School</t>
  </si>
  <si>
    <t>Cottenham Primary School</t>
  </si>
  <si>
    <t>Bassingbourn Primary School</t>
  </si>
  <si>
    <t>Swavesey Primary School</t>
  </si>
  <si>
    <t>Kettlefields Primary School</t>
  </si>
  <si>
    <t>Spring Meadow Infant School</t>
  </si>
  <si>
    <t>The Rackham Church of England Primary School</t>
  </si>
  <si>
    <t>Huntingdon Primary School</t>
  </si>
  <si>
    <t>Wilburton CofE Primary School</t>
  </si>
  <si>
    <t>Caldecote Primary School</t>
  </si>
  <si>
    <t>Coates Primary School</t>
  </si>
  <si>
    <t>Bewick Bridge Community Primary School</t>
  </si>
  <si>
    <t>Barton CofE VA Primary School</t>
  </si>
  <si>
    <t>Burwell Village College (Primary)</t>
  </si>
  <si>
    <t>Alderman Payne Primary School</t>
  </si>
  <si>
    <t>Petersfield CofE Aided Primary School</t>
  </si>
  <si>
    <t>Ridgefield Primary School</t>
  </si>
  <si>
    <t>Beaupre Community Primary School</t>
  </si>
  <si>
    <t>Park Street CofE Primary School</t>
  </si>
  <si>
    <t>Morley Memorial Primary School</t>
  </si>
  <si>
    <t>Sawtry Infants' School</t>
  </si>
  <si>
    <t>Sutton CofE VC Primary School</t>
  </si>
  <si>
    <t>Monkfield Park Primary School</t>
  </si>
  <si>
    <t>Cheveley CofE Primary School</t>
  </si>
  <si>
    <t>St Pauls CofE VA Primary School</t>
  </si>
  <si>
    <t>Clarkson Infants School</t>
  </si>
  <si>
    <t>Brampton Village Primary School</t>
  </si>
  <si>
    <t>Fourfields Community Primary School</t>
  </si>
  <si>
    <t>Elsworth CofE VA Primary School</t>
  </si>
  <si>
    <t>Priory Junior School</t>
  </si>
  <si>
    <t>Meldreth Primary School</t>
  </si>
  <si>
    <t>Queen Edith Primary School</t>
  </si>
  <si>
    <t>Willingham Primary School</t>
  </si>
  <si>
    <t>Brington CofE Primary School</t>
  </si>
  <si>
    <t>Arbury Primary School</t>
  </si>
  <si>
    <t>Kings Hedges Primary School</t>
  </si>
  <si>
    <t>Priory Park Infant School &amp; Preschool</t>
  </si>
  <si>
    <t>Townley Primary School</t>
  </si>
  <si>
    <t>Milton Road Primary School</t>
  </si>
  <si>
    <t>Foxton Primary School</t>
  </si>
  <si>
    <t>Granta School</t>
  </si>
  <si>
    <t>Castle School, Cambridge</t>
  </si>
  <si>
    <t>Samuel Pepys School</t>
  </si>
  <si>
    <t>Actual May 2026 Payment</t>
  </si>
  <si>
    <t xml:space="preserve">Transitional 26/27 AY Provisional Allocation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</si>
</sst>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_-&quot;£&quot;* #,##0_-;\-&quot;£&quot;* #,##0_-;_-&quot;£&quot;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164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0" fillId="0" borderId="0" xfId="1" applyNumberFormat="1" applyFont="1"/>
    <xf numFmtId="164" fontId="5" fillId="0" borderId="0" xfId="1" applyNumberFormat="1" applyFont="1"/>
    <xf numFmtId="164" fontId="2" fillId="2" borderId="3" xfId="1" applyNumberFormat="1" applyFont="1" applyFill="1" applyBorder="1" applyAlignment="1" applyProtection="1">
      <alignment horizontal="center" vertical="center" wrapText="1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Funding/2026-27/Census/January%202026/CCC%20Pupil%20Numbers%20&#8211;%20School%20Census%20Jan%202026.xlsb" TargetMode="External"/><Relationship Id="rId2" Type="http://schemas.openxmlformats.org/officeDocument/2006/relationships/externalLinkPath" Target="https://cccandpcc.sharepoint.com/sites/CCCFinanceTeam/Shared%20Documents/CCC%20Finance%20Team%20&#8211;%20Work/Schools/Funding/2026-27/Census/January%202026/CCC%20Pupil%20Numbers%20&#8211;%20School%20Census%20Jan%202026.xlsb" TargetMode="External"/><Relationship Id="rId1" Type="http://schemas.openxmlformats.org/officeDocument/2006/relationships/externalLinkPath" Target="/sites/CCCFinanceTeam/Shared%20Documents/CCC%20Finance%20Team%20&#8211;%20Work/Schools/Funding/2026-27/Census/January%202026/CCC%20Pupil%20Numbers%20&#8211;%20School%20Census%20Jan%202026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istrict Summary (Numbers)"/>
      <sheetName val="CCC Pupil Numbers"/>
    </sheetNames>
    <sheetDataSet>
      <sheetData sheetId="0"/>
      <sheetData sheetId="1">
        <row r="16">
          <cell r="A16">
            <v>8733373</v>
          </cell>
          <cell r="B16" t="str">
            <v>Abbots Ripton CofE Primary School</v>
          </cell>
          <cell r="C16" t="str">
            <v>Huntingdonshire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17</v>
          </cell>
          <cell r="I16">
            <v>15</v>
          </cell>
          <cell r="J16">
            <v>15</v>
          </cell>
          <cell r="K16">
            <v>19</v>
          </cell>
          <cell r="L16">
            <v>7</v>
          </cell>
          <cell r="M16">
            <v>17</v>
          </cell>
          <cell r="N16">
            <v>13</v>
          </cell>
        </row>
        <row r="17">
          <cell r="A17">
            <v>8733061</v>
          </cell>
          <cell r="B17" t="str">
            <v>Alconbury CofE Primary School</v>
          </cell>
          <cell r="C17" t="str">
            <v>Huntingdonshire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31</v>
          </cell>
          <cell r="I17">
            <v>28</v>
          </cell>
          <cell r="J17">
            <v>30</v>
          </cell>
          <cell r="K17">
            <v>30</v>
          </cell>
          <cell r="L17">
            <v>27</v>
          </cell>
          <cell r="M17">
            <v>31</v>
          </cell>
          <cell r="N17">
            <v>30</v>
          </cell>
        </row>
        <row r="18">
          <cell r="A18">
            <v>8732087</v>
          </cell>
          <cell r="B18" t="str">
            <v>Alderman Jacobs School</v>
          </cell>
          <cell r="C18" t="str">
            <v>Fenland</v>
          </cell>
          <cell r="D18">
            <v>0</v>
          </cell>
          <cell r="E18">
            <v>0</v>
          </cell>
          <cell r="F18">
            <v>9</v>
          </cell>
          <cell r="G18">
            <v>36</v>
          </cell>
          <cell r="H18">
            <v>89</v>
          </cell>
          <cell r="I18">
            <v>89</v>
          </cell>
          <cell r="J18">
            <v>90</v>
          </cell>
          <cell r="K18">
            <v>89</v>
          </cell>
          <cell r="L18">
            <v>89</v>
          </cell>
          <cell r="M18">
            <v>90</v>
          </cell>
          <cell r="N18">
            <v>90</v>
          </cell>
        </row>
        <row r="19">
          <cell r="A19">
            <v>8732083</v>
          </cell>
          <cell r="B19" t="str">
            <v>Alderman Payne Primary School</v>
          </cell>
          <cell r="C19" t="str">
            <v>Fenland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11</v>
          </cell>
          <cell r="I19">
            <v>15</v>
          </cell>
          <cell r="J19">
            <v>15</v>
          </cell>
          <cell r="K19">
            <v>16</v>
          </cell>
          <cell r="L19">
            <v>12</v>
          </cell>
          <cell r="M19">
            <v>16</v>
          </cell>
          <cell r="N19">
            <v>15</v>
          </cell>
        </row>
        <row r="20">
          <cell r="A20">
            <v>8733383</v>
          </cell>
          <cell r="B20" t="str">
            <v>All Saints Interchurch Academy</v>
          </cell>
          <cell r="C20" t="str">
            <v>Fenland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26</v>
          </cell>
          <cell r="I20">
            <v>26</v>
          </cell>
          <cell r="J20">
            <v>25</v>
          </cell>
          <cell r="K20">
            <v>29</v>
          </cell>
          <cell r="L20">
            <v>21</v>
          </cell>
          <cell r="M20">
            <v>27</v>
          </cell>
          <cell r="N20">
            <v>30</v>
          </cell>
        </row>
        <row r="21">
          <cell r="A21">
            <v>8732118</v>
          </cell>
          <cell r="B21" t="str">
            <v>Arbury Primary School</v>
          </cell>
          <cell r="C21" t="str">
            <v>Cambridge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59</v>
          </cell>
          <cell r="I21">
            <v>42</v>
          </cell>
          <cell r="J21">
            <v>56</v>
          </cell>
          <cell r="K21">
            <v>43</v>
          </cell>
          <cell r="L21">
            <v>60</v>
          </cell>
          <cell r="M21">
            <v>60</v>
          </cell>
          <cell r="N21">
            <v>60</v>
          </cell>
        </row>
        <row r="22">
          <cell r="A22">
            <v>8733000</v>
          </cell>
          <cell r="B22" t="str">
            <v>Babraham CofE (VC) Primary School</v>
          </cell>
          <cell r="C22" t="str">
            <v>South Cambridgeshire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10</v>
          </cell>
          <cell r="I22">
            <v>14</v>
          </cell>
          <cell r="J22">
            <v>11</v>
          </cell>
          <cell r="K22">
            <v>16</v>
          </cell>
          <cell r="L22">
            <v>12</v>
          </cell>
          <cell r="M22">
            <v>16</v>
          </cell>
          <cell r="N22">
            <v>13</v>
          </cell>
        </row>
        <row r="23">
          <cell r="A23">
            <v>8732058</v>
          </cell>
          <cell r="B23" t="str">
            <v>Bar Hill Community Primary School</v>
          </cell>
          <cell r="C23" t="str">
            <v>South Cambridgeshire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29</v>
          </cell>
          <cell r="I23">
            <v>25</v>
          </cell>
          <cell r="J23">
            <v>20</v>
          </cell>
          <cell r="K23">
            <v>39</v>
          </cell>
          <cell r="L23">
            <v>31</v>
          </cell>
          <cell r="M23">
            <v>54</v>
          </cell>
          <cell r="N23">
            <v>31</v>
          </cell>
        </row>
        <row r="24">
          <cell r="A24">
            <v>8733067</v>
          </cell>
          <cell r="B24" t="str">
            <v>Barnabas Oley CofE Primary School</v>
          </cell>
          <cell r="C24" t="str">
            <v>Huntingdonshire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18</v>
          </cell>
          <cell r="I24">
            <v>22</v>
          </cell>
          <cell r="J24">
            <v>21</v>
          </cell>
          <cell r="K24">
            <v>24</v>
          </cell>
          <cell r="L24">
            <v>19</v>
          </cell>
          <cell r="M24">
            <v>20</v>
          </cell>
          <cell r="N24">
            <v>20</v>
          </cell>
        </row>
        <row r="25">
          <cell r="A25">
            <v>8733001</v>
          </cell>
          <cell r="B25" t="str">
            <v>Barrington CofE VC Primary School</v>
          </cell>
          <cell r="C25" t="str">
            <v>South Cambridgeshire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28</v>
          </cell>
          <cell r="I25">
            <v>22</v>
          </cell>
          <cell r="J25">
            <v>30</v>
          </cell>
          <cell r="K25">
            <v>25</v>
          </cell>
          <cell r="L25">
            <v>24</v>
          </cell>
          <cell r="M25">
            <v>29</v>
          </cell>
          <cell r="N25">
            <v>16</v>
          </cell>
        </row>
        <row r="26">
          <cell r="A26">
            <v>8733301</v>
          </cell>
          <cell r="B26" t="str">
            <v>Barton CofE VA Primary School</v>
          </cell>
          <cell r="C26" t="str">
            <v>South Cambridgeshire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16</v>
          </cell>
          <cell r="I26">
            <v>14</v>
          </cell>
          <cell r="J26">
            <v>20</v>
          </cell>
          <cell r="K26">
            <v>14</v>
          </cell>
          <cell r="L26">
            <v>14</v>
          </cell>
          <cell r="M26">
            <v>16</v>
          </cell>
          <cell r="N26">
            <v>23</v>
          </cell>
        </row>
        <row r="27">
          <cell r="A27">
            <v>8732002</v>
          </cell>
          <cell r="B27" t="str">
            <v>Bassingbourn Primary School</v>
          </cell>
          <cell r="C27" t="str">
            <v>South Cambridgeshire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40</v>
          </cell>
          <cell r="I27">
            <v>37</v>
          </cell>
          <cell r="J27">
            <v>47</v>
          </cell>
          <cell r="K27">
            <v>51</v>
          </cell>
          <cell r="L27">
            <v>51</v>
          </cell>
          <cell r="M27">
            <v>50</v>
          </cell>
          <cell r="N27">
            <v>50</v>
          </cell>
        </row>
        <row r="28">
          <cell r="A28">
            <v>8732082</v>
          </cell>
          <cell r="B28" t="str">
            <v>Beaupre Community Primary School</v>
          </cell>
          <cell r="C28" t="str">
            <v>Fenland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16</v>
          </cell>
          <cell r="I28">
            <v>13</v>
          </cell>
          <cell r="J28">
            <v>22</v>
          </cell>
          <cell r="K28">
            <v>21</v>
          </cell>
          <cell r="L28">
            <v>20</v>
          </cell>
          <cell r="M28">
            <v>30</v>
          </cell>
          <cell r="N28">
            <v>23</v>
          </cell>
        </row>
        <row r="29">
          <cell r="A29">
            <v>8732060</v>
          </cell>
          <cell r="B29" t="str">
            <v>Benwick Primary School</v>
          </cell>
          <cell r="C29" t="str">
            <v>Fenland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12</v>
          </cell>
          <cell r="I29">
            <v>22</v>
          </cell>
          <cell r="J29">
            <v>14</v>
          </cell>
          <cell r="K29">
            <v>15</v>
          </cell>
          <cell r="L29">
            <v>14</v>
          </cell>
          <cell r="M29">
            <v>15</v>
          </cell>
          <cell r="N29">
            <v>13</v>
          </cell>
        </row>
        <row r="30">
          <cell r="A30">
            <v>8732312</v>
          </cell>
          <cell r="B30" t="str">
            <v>Bewick Bridge Community Primary School</v>
          </cell>
          <cell r="C30" t="str">
            <v>Cambridge</v>
          </cell>
          <cell r="D30">
            <v>0</v>
          </cell>
          <cell r="E30">
            <v>0</v>
          </cell>
          <cell r="F30">
            <v>3</v>
          </cell>
          <cell r="G30">
            <v>20</v>
          </cell>
          <cell r="H30">
            <v>30</v>
          </cell>
          <cell r="I30">
            <v>30</v>
          </cell>
          <cell r="J30">
            <v>29</v>
          </cell>
          <cell r="K30">
            <v>26</v>
          </cell>
          <cell r="L30">
            <v>24</v>
          </cell>
          <cell r="M30">
            <v>30</v>
          </cell>
          <cell r="N30">
            <v>30</v>
          </cell>
        </row>
        <row r="31">
          <cell r="A31">
            <v>8732200</v>
          </cell>
          <cell r="B31" t="str">
            <v>Bottisham Community Primary School</v>
          </cell>
          <cell r="C31" t="str">
            <v>East Cambridgeshire</v>
          </cell>
          <cell r="D31">
            <v>0</v>
          </cell>
          <cell r="E31">
            <v>0</v>
          </cell>
          <cell r="F31">
            <v>0</v>
          </cell>
          <cell r="G31">
            <v>17</v>
          </cell>
          <cell r="H31">
            <v>23</v>
          </cell>
          <cell r="I31">
            <v>24</v>
          </cell>
          <cell r="J31">
            <v>30</v>
          </cell>
          <cell r="K31">
            <v>36</v>
          </cell>
          <cell r="L31">
            <v>40</v>
          </cell>
          <cell r="M31">
            <v>40</v>
          </cell>
          <cell r="N31">
            <v>35</v>
          </cell>
        </row>
        <row r="32">
          <cell r="A32">
            <v>8733002</v>
          </cell>
          <cell r="B32" t="str">
            <v>Bourn CofE Primary Academy</v>
          </cell>
          <cell r="C32" t="str">
            <v>South Cambridgeshire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21</v>
          </cell>
          <cell r="I32">
            <v>22</v>
          </cell>
          <cell r="J32">
            <v>27</v>
          </cell>
          <cell r="K32">
            <v>32</v>
          </cell>
          <cell r="L32">
            <v>32</v>
          </cell>
          <cell r="M32">
            <v>26</v>
          </cell>
          <cell r="N32">
            <v>33</v>
          </cell>
        </row>
        <row r="33">
          <cell r="A33">
            <v>8733942</v>
          </cell>
          <cell r="B33" t="str">
            <v>Brampton Village Primary School</v>
          </cell>
          <cell r="C33" t="str">
            <v>Huntingdonshire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90</v>
          </cell>
          <cell r="I33">
            <v>83</v>
          </cell>
          <cell r="J33">
            <v>87</v>
          </cell>
          <cell r="K33">
            <v>85</v>
          </cell>
          <cell r="L33">
            <v>88</v>
          </cell>
          <cell r="M33">
            <v>88</v>
          </cell>
          <cell r="N33">
            <v>88</v>
          </cell>
        </row>
        <row r="34">
          <cell r="A34">
            <v>8733081</v>
          </cell>
          <cell r="B34" t="str">
            <v>Brington CofE Primary School</v>
          </cell>
          <cell r="C34" t="str">
            <v>Huntingdonshire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13</v>
          </cell>
          <cell r="I34">
            <v>8</v>
          </cell>
          <cell r="J34">
            <v>16</v>
          </cell>
          <cell r="K34">
            <v>13</v>
          </cell>
          <cell r="L34">
            <v>12</v>
          </cell>
          <cell r="M34">
            <v>14</v>
          </cell>
          <cell r="N34">
            <v>18</v>
          </cell>
        </row>
        <row r="35">
          <cell r="A35">
            <v>8733063</v>
          </cell>
          <cell r="B35" t="str">
            <v>Buckden CofE Primary School</v>
          </cell>
          <cell r="C35" t="str">
            <v>Huntingdonshire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47</v>
          </cell>
          <cell r="I35">
            <v>46</v>
          </cell>
          <cell r="J35">
            <v>44</v>
          </cell>
          <cell r="K35">
            <v>48</v>
          </cell>
          <cell r="L35">
            <v>49</v>
          </cell>
          <cell r="M35">
            <v>50</v>
          </cell>
          <cell r="N35">
            <v>47</v>
          </cell>
        </row>
        <row r="36">
          <cell r="A36">
            <v>8732102</v>
          </cell>
          <cell r="B36" t="str">
            <v>Burrough Green CofE Primary Academy</v>
          </cell>
          <cell r="C36" t="str">
            <v>East Cambridgeshire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4</v>
          </cell>
          <cell r="I36">
            <v>6</v>
          </cell>
          <cell r="J36">
            <v>8</v>
          </cell>
          <cell r="K36">
            <v>7</v>
          </cell>
          <cell r="L36">
            <v>4</v>
          </cell>
          <cell r="M36">
            <v>15</v>
          </cell>
          <cell r="N36">
            <v>7</v>
          </cell>
        </row>
        <row r="37">
          <cell r="A37">
            <v>8732101</v>
          </cell>
          <cell r="B37" t="str">
            <v>Burrowmoor Primary Academy</v>
          </cell>
          <cell r="C37" t="str">
            <v>Fenland</v>
          </cell>
          <cell r="D37">
            <v>0</v>
          </cell>
          <cell r="E37">
            <v>0</v>
          </cell>
          <cell r="F37">
            <v>0</v>
          </cell>
          <cell r="G37">
            <v>35</v>
          </cell>
          <cell r="H37">
            <v>25</v>
          </cell>
          <cell r="I37">
            <v>38</v>
          </cell>
          <cell r="J37">
            <v>39</v>
          </cell>
          <cell r="K37">
            <v>32</v>
          </cell>
          <cell r="L37">
            <v>48</v>
          </cell>
          <cell r="M37">
            <v>51</v>
          </cell>
          <cell r="N37">
            <v>58</v>
          </cell>
        </row>
        <row r="38">
          <cell r="A38">
            <v>8732327</v>
          </cell>
          <cell r="B38" t="str">
            <v>Burwell Village College (Primary)</v>
          </cell>
          <cell r="C38" t="str">
            <v>East Cambridgeshire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49</v>
          </cell>
          <cell r="I38">
            <v>47</v>
          </cell>
          <cell r="J38">
            <v>46</v>
          </cell>
          <cell r="K38">
            <v>54</v>
          </cell>
          <cell r="L38">
            <v>56</v>
          </cell>
          <cell r="M38">
            <v>58</v>
          </cell>
          <cell r="N38">
            <v>64</v>
          </cell>
        </row>
        <row r="39">
          <cell r="A39">
            <v>8733367</v>
          </cell>
          <cell r="B39" t="str">
            <v>Bury CofE Primary School</v>
          </cell>
          <cell r="C39" t="str">
            <v>Huntingdonshire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30</v>
          </cell>
          <cell r="I39">
            <v>28</v>
          </cell>
          <cell r="J39">
            <v>30</v>
          </cell>
          <cell r="K39">
            <v>30</v>
          </cell>
          <cell r="L39">
            <v>30</v>
          </cell>
          <cell r="M39">
            <v>29</v>
          </cell>
          <cell r="N39">
            <v>30</v>
          </cell>
        </row>
        <row r="40">
          <cell r="A40">
            <v>8732452</v>
          </cell>
          <cell r="B40" t="str">
            <v>Bushmead Primary School</v>
          </cell>
          <cell r="C40" t="str">
            <v>Huntingdonshire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50</v>
          </cell>
          <cell r="I40">
            <v>58</v>
          </cell>
          <cell r="J40">
            <v>58</v>
          </cell>
          <cell r="K40">
            <v>54</v>
          </cell>
          <cell r="L40">
            <v>52</v>
          </cell>
          <cell r="M40">
            <v>56</v>
          </cell>
          <cell r="N40">
            <v>52</v>
          </cell>
        </row>
        <row r="41">
          <cell r="A41">
            <v>8732004</v>
          </cell>
          <cell r="B41" t="str">
            <v>Caldecote Primary School</v>
          </cell>
          <cell r="C41" t="str">
            <v>South Cambridgeshire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23</v>
          </cell>
          <cell r="I41">
            <v>25</v>
          </cell>
          <cell r="J41">
            <v>29</v>
          </cell>
          <cell r="K41">
            <v>27</v>
          </cell>
          <cell r="L41">
            <v>27</v>
          </cell>
          <cell r="M41">
            <v>31</v>
          </cell>
          <cell r="N41">
            <v>31</v>
          </cell>
        </row>
        <row r="42">
          <cell r="A42">
            <v>8733008</v>
          </cell>
          <cell r="B42" t="str">
            <v>Castle Camps Church of England (Controlled) Primary School</v>
          </cell>
          <cell r="C42" t="str">
            <v>South Cambridgeshire</v>
          </cell>
          <cell r="D42">
            <v>0</v>
          </cell>
          <cell r="E42">
            <v>0</v>
          </cell>
          <cell r="F42">
            <v>0</v>
          </cell>
          <cell r="G42">
            <v>9</v>
          </cell>
          <cell r="H42">
            <v>12</v>
          </cell>
          <cell r="I42">
            <v>7</v>
          </cell>
          <cell r="J42">
            <v>21</v>
          </cell>
          <cell r="K42">
            <v>19</v>
          </cell>
          <cell r="L42">
            <v>18</v>
          </cell>
          <cell r="M42">
            <v>19</v>
          </cell>
          <cell r="N42">
            <v>20</v>
          </cell>
        </row>
        <row r="43">
          <cell r="A43">
            <v>8732206</v>
          </cell>
          <cell r="B43" t="str">
            <v>Cavalry Primary School</v>
          </cell>
          <cell r="C43" t="str">
            <v>Fenland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52</v>
          </cell>
          <cell r="I43">
            <v>58</v>
          </cell>
          <cell r="J43">
            <v>60</v>
          </cell>
          <cell r="K43">
            <v>55</v>
          </cell>
          <cell r="L43">
            <v>60</v>
          </cell>
          <cell r="M43">
            <v>63</v>
          </cell>
          <cell r="N43">
            <v>59</v>
          </cell>
        </row>
        <row r="44">
          <cell r="A44">
            <v>8733050</v>
          </cell>
          <cell r="B44" t="str">
            <v>Cherry Hinton Church of England Voluntary Controlled Primary School</v>
          </cell>
          <cell r="C44" t="str">
            <v>Cambridge</v>
          </cell>
          <cell r="D44">
            <v>0</v>
          </cell>
          <cell r="E44">
            <v>0</v>
          </cell>
          <cell r="F44">
            <v>7</v>
          </cell>
          <cell r="G44">
            <v>11</v>
          </cell>
          <cell r="H44">
            <v>26</v>
          </cell>
          <cell r="I44">
            <v>21</v>
          </cell>
          <cell r="J44">
            <v>29</v>
          </cell>
          <cell r="K44">
            <v>17</v>
          </cell>
          <cell r="L44">
            <v>18</v>
          </cell>
          <cell r="M44">
            <v>30</v>
          </cell>
          <cell r="N44">
            <v>18</v>
          </cell>
        </row>
        <row r="45">
          <cell r="A45">
            <v>8732013</v>
          </cell>
          <cell r="B45" t="str">
            <v>Chesterton Primary School</v>
          </cell>
          <cell r="C45" t="str">
            <v>Cambridge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30</v>
          </cell>
          <cell r="I45">
            <v>21</v>
          </cell>
          <cell r="J45">
            <v>23</v>
          </cell>
          <cell r="K45">
            <v>24</v>
          </cell>
          <cell r="L45">
            <v>28</v>
          </cell>
          <cell r="M45">
            <v>25</v>
          </cell>
          <cell r="N45">
            <v>22</v>
          </cell>
        </row>
        <row r="46">
          <cell r="A46">
            <v>8733009</v>
          </cell>
          <cell r="B46" t="str">
            <v>Cheveley CofE Primary School</v>
          </cell>
          <cell r="C46" t="str">
            <v>East Cambridgeshire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19</v>
          </cell>
          <cell r="I46">
            <v>28</v>
          </cell>
          <cell r="J46">
            <v>20</v>
          </cell>
          <cell r="K46">
            <v>19</v>
          </cell>
          <cell r="L46">
            <v>19</v>
          </cell>
          <cell r="M46">
            <v>21</v>
          </cell>
          <cell r="N46">
            <v>17</v>
          </cell>
        </row>
        <row r="47">
          <cell r="A47">
            <v>8732091</v>
          </cell>
          <cell r="B47" t="str">
            <v>Clarkson Infants School</v>
          </cell>
          <cell r="C47" t="str">
            <v>Fenland</v>
          </cell>
          <cell r="D47">
            <v>0</v>
          </cell>
          <cell r="E47">
            <v>0</v>
          </cell>
          <cell r="F47">
            <v>0</v>
          </cell>
          <cell r="G47">
            <v>21</v>
          </cell>
          <cell r="H47">
            <v>60</v>
          </cell>
          <cell r="I47">
            <v>57</v>
          </cell>
          <cell r="J47">
            <v>49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A48">
            <v>8732065</v>
          </cell>
          <cell r="B48" t="str">
            <v>Coates Primary School</v>
          </cell>
          <cell r="C48" t="str">
            <v>Fenland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15</v>
          </cell>
          <cell r="I48">
            <v>27</v>
          </cell>
          <cell r="J48">
            <v>26</v>
          </cell>
          <cell r="K48">
            <v>24</v>
          </cell>
          <cell r="L48">
            <v>32</v>
          </cell>
          <cell r="M48">
            <v>29</v>
          </cell>
          <cell r="N48">
            <v>30</v>
          </cell>
        </row>
        <row r="49">
          <cell r="A49">
            <v>8732119</v>
          </cell>
          <cell r="B49" t="str">
            <v>Colville Primary School</v>
          </cell>
          <cell r="C49" t="str">
            <v>Cambridge</v>
          </cell>
          <cell r="D49">
            <v>0</v>
          </cell>
          <cell r="E49">
            <v>0</v>
          </cell>
          <cell r="F49">
            <v>7</v>
          </cell>
          <cell r="G49">
            <v>9</v>
          </cell>
          <cell r="H49">
            <v>23</v>
          </cell>
          <cell r="I49">
            <v>27</v>
          </cell>
          <cell r="J49">
            <v>31</v>
          </cell>
          <cell r="K49">
            <v>30</v>
          </cell>
          <cell r="L49">
            <v>29</v>
          </cell>
          <cell r="M49">
            <v>32</v>
          </cell>
          <cell r="N49">
            <v>33</v>
          </cell>
        </row>
        <row r="50">
          <cell r="A50">
            <v>8733011</v>
          </cell>
          <cell r="B50" t="str">
            <v>Coton Church of England (Voluntary Controlled) Primary School</v>
          </cell>
          <cell r="C50" t="str">
            <v>South Cambridgeshire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12</v>
          </cell>
          <cell r="I50">
            <v>12</v>
          </cell>
          <cell r="J50">
            <v>13</v>
          </cell>
          <cell r="K50">
            <v>18</v>
          </cell>
          <cell r="L50">
            <v>11</v>
          </cell>
          <cell r="M50">
            <v>18</v>
          </cell>
          <cell r="N50">
            <v>12</v>
          </cell>
        </row>
        <row r="51">
          <cell r="A51">
            <v>8732006</v>
          </cell>
          <cell r="B51" t="str">
            <v>Cottenham Primary School</v>
          </cell>
          <cell r="C51" t="str">
            <v>South Cambridgeshire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69</v>
          </cell>
          <cell r="I51">
            <v>62</v>
          </cell>
          <cell r="J51">
            <v>82</v>
          </cell>
          <cell r="K51">
            <v>59</v>
          </cell>
          <cell r="L51">
            <v>61</v>
          </cell>
          <cell r="M51">
            <v>69</v>
          </cell>
          <cell r="N51">
            <v>69</v>
          </cell>
        </row>
        <row r="52">
          <cell r="A52">
            <v>8732451</v>
          </cell>
          <cell r="B52" t="str">
            <v>Cromwell Academy</v>
          </cell>
          <cell r="C52" t="str">
            <v>Huntingdonshire</v>
          </cell>
          <cell r="D52">
            <v>0</v>
          </cell>
          <cell r="E52">
            <v>0</v>
          </cell>
          <cell r="F52">
            <v>14</v>
          </cell>
          <cell r="G52">
            <v>18</v>
          </cell>
          <cell r="H52">
            <v>30</v>
          </cell>
          <cell r="I52">
            <v>29</v>
          </cell>
          <cell r="J52">
            <v>28</v>
          </cell>
          <cell r="K52">
            <v>25</v>
          </cell>
          <cell r="L52">
            <v>30</v>
          </cell>
          <cell r="M52">
            <v>30</v>
          </cell>
          <cell r="N52">
            <v>29</v>
          </cell>
        </row>
        <row r="53">
          <cell r="A53">
            <v>8735203</v>
          </cell>
          <cell r="B53" t="str">
            <v>Crosshall Infant School</v>
          </cell>
          <cell r="C53" t="str">
            <v>Huntingdonshire</v>
          </cell>
          <cell r="D53">
            <v>0</v>
          </cell>
          <cell r="E53">
            <v>0</v>
          </cell>
          <cell r="F53">
            <v>2</v>
          </cell>
          <cell r="G53">
            <v>42</v>
          </cell>
          <cell r="H53">
            <v>82</v>
          </cell>
          <cell r="I53">
            <v>76</v>
          </cell>
          <cell r="J53">
            <v>85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</row>
        <row r="54">
          <cell r="A54">
            <v>8735204</v>
          </cell>
          <cell r="B54" t="str">
            <v>Crosshall Junior School</v>
          </cell>
          <cell r="C54" t="str">
            <v>Huntingdonshire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83</v>
          </cell>
          <cell r="L54">
            <v>69</v>
          </cell>
          <cell r="M54">
            <v>98</v>
          </cell>
          <cell r="N54">
            <v>96</v>
          </cell>
        </row>
        <row r="55">
          <cell r="A55">
            <v>8732057</v>
          </cell>
          <cell r="B55" t="str">
            <v>Ditton Lodge Primary School</v>
          </cell>
          <cell r="C55" t="str">
            <v>East Cambridgeshire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30</v>
          </cell>
          <cell r="I55">
            <v>27</v>
          </cell>
          <cell r="J55">
            <v>30</v>
          </cell>
          <cell r="K55">
            <v>29</v>
          </cell>
          <cell r="L55">
            <v>30</v>
          </cell>
          <cell r="M55">
            <v>29</v>
          </cell>
          <cell r="N55">
            <v>29</v>
          </cell>
        </row>
        <row r="56">
          <cell r="A56">
            <v>8732052</v>
          </cell>
          <cell r="B56" t="str">
            <v>Downham Feoffees Primary Academy</v>
          </cell>
          <cell r="C56" t="str">
            <v>East Cambridgeshire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20</v>
          </cell>
          <cell r="I56">
            <v>14</v>
          </cell>
          <cell r="J56">
            <v>26</v>
          </cell>
          <cell r="K56">
            <v>22</v>
          </cell>
          <cell r="L56">
            <v>22</v>
          </cell>
          <cell r="M56">
            <v>29</v>
          </cell>
          <cell r="N56">
            <v>17</v>
          </cell>
        </row>
        <row r="57">
          <cell r="A57">
            <v>8733012</v>
          </cell>
          <cell r="B57" t="str">
            <v>Dry Drayton CofE (C) Primary School</v>
          </cell>
          <cell r="C57" t="str">
            <v>South Cambridgeshire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10</v>
          </cell>
          <cell r="I57">
            <v>7</v>
          </cell>
          <cell r="J57">
            <v>9</v>
          </cell>
          <cell r="K57">
            <v>9</v>
          </cell>
          <cell r="L57">
            <v>7</v>
          </cell>
          <cell r="M57">
            <v>15</v>
          </cell>
          <cell r="N57">
            <v>7</v>
          </cell>
        </row>
        <row r="58">
          <cell r="A58">
            <v>8733041</v>
          </cell>
          <cell r="B58" t="str">
            <v>Duxford Church of England Community Primary School</v>
          </cell>
          <cell r="C58" t="str">
            <v>South Cambridgeshire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12</v>
          </cell>
          <cell r="I58">
            <v>20</v>
          </cell>
          <cell r="J58">
            <v>19</v>
          </cell>
          <cell r="K58">
            <v>21</v>
          </cell>
          <cell r="L58">
            <v>21</v>
          </cell>
          <cell r="M58">
            <v>28</v>
          </cell>
          <cell r="N58">
            <v>22</v>
          </cell>
        </row>
        <row r="59">
          <cell r="A59">
            <v>8732061</v>
          </cell>
          <cell r="B59" t="str">
            <v>Earith Primary School</v>
          </cell>
          <cell r="C59" t="str">
            <v>Huntingdonshire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11</v>
          </cell>
          <cell r="I59">
            <v>14</v>
          </cell>
          <cell r="J59">
            <v>14</v>
          </cell>
          <cell r="K59">
            <v>18</v>
          </cell>
          <cell r="L59">
            <v>12</v>
          </cell>
          <cell r="M59">
            <v>16</v>
          </cell>
          <cell r="N59">
            <v>16</v>
          </cell>
        </row>
        <row r="60">
          <cell r="A60">
            <v>8732246</v>
          </cell>
          <cell r="B60" t="str">
            <v>Eastfield Infant and Nursery School</v>
          </cell>
          <cell r="C60" t="str">
            <v>Huntingdonshire</v>
          </cell>
          <cell r="D60">
            <v>0</v>
          </cell>
          <cell r="E60">
            <v>0</v>
          </cell>
          <cell r="F60">
            <v>15</v>
          </cell>
          <cell r="G60">
            <v>34</v>
          </cell>
          <cell r="H60">
            <v>55</v>
          </cell>
          <cell r="I60">
            <v>51</v>
          </cell>
          <cell r="J60">
            <v>56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</row>
        <row r="61">
          <cell r="A61">
            <v>8733046</v>
          </cell>
          <cell r="B61" t="str">
            <v>Elm CofE Primary School</v>
          </cell>
          <cell r="C61" t="str">
            <v>Fenland</v>
          </cell>
          <cell r="D61">
            <v>0</v>
          </cell>
          <cell r="E61">
            <v>0</v>
          </cell>
          <cell r="F61">
            <v>8</v>
          </cell>
          <cell r="G61">
            <v>24</v>
          </cell>
          <cell r="H61">
            <v>29</v>
          </cell>
          <cell r="I61">
            <v>30</v>
          </cell>
          <cell r="J61">
            <v>30</v>
          </cell>
          <cell r="K61">
            <v>30</v>
          </cell>
          <cell r="L61">
            <v>31</v>
          </cell>
          <cell r="M61">
            <v>31</v>
          </cell>
          <cell r="N61">
            <v>30</v>
          </cell>
        </row>
        <row r="62">
          <cell r="A62">
            <v>8732092</v>
          </cell>
          <cell r="B62" t="str">
            <v>Elm Road Primary School</v>
          </cell>
          <cell r="C62" t="str">
            <v>Fenland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25</v>
          </cell>
          <cell r="I62">
            <v>29</v>
          </cell>
          <cell r="J62">
            <v>29</v>
          </cell>
          <cell r="K62">
            <v>27</v>
          </cell>
          <cell r="L62">
            <v>27</v>
          </cell>
          <cell r="M62">
            <v>26</v>
          </cell>
          <cell r="N62">
            <v>31</v>
          </cell>
        </row>
        <row r="63">
          <cell r="A63">
            <v>8733308</v>
          </cell>
          <cell r="B63" t="str">
            <v>Elsworth CofE VA Primary School</v>
          </cell>
          <cell r="C63" t="str">
            <v>South Cambridgeshire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17</v>
          </cell>
          <cell r="I63">
            <v>18</v>
          </cell>
          <cell r="J63">
            <v>14</v>
          </cell>
          <cell r="K63">
            <v>23</v>
          </cell>
          <cell r="L63">
            <v>19</v>
          </cell>
          <cell r="M63">
            <v>21</v>
          </cell>
          <cell r="N63">
            <v>18</v>
          </cell>
        </row>
        <row r="64">
          <cell r="A64">
            <v>8732444</v>
          </cell>
          <cell r="B64" t="str">
            <v>Ely St John's Community Primary School</v>
          </cell>
          <cell r="C64" t="str">
            <v>East Cambridgeshire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47</v>
          </cell>
          <cell r="I64">
            <v>57</v>
          </cell>
          <cell r="J64">
            <v>55</v>
          </cell>
          <cell r="K64">
            <v>59</v>
          </cell>
          <cell r="L64">
            <v>48</v>
          </cell>
          <cell r="M64">
            <v>50</v>
          </cell>
          <cell r="N64">
            <v>55</v>
          </cell>
        </row>
        <row r="65">
          <cell r="A65">
            <v>8733362</v>
          </cell>
          <cell r="B65" t="str">
            <v>Ely St Mary's CofE Junior School</v>
          </cell>
          <cell r="C65" t="str">
            <v>East Cambridgeshire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43</v>
          </cell>
          <cell r="L65">
            <v>49</v>
          </cell>
          <cell r="M65">
            <v>52</v>
          </cell>
          <cell r="N65">
            <v>82</v>
          </cell>
        </row>
        <row r="66">
          <cell r="A66">
            <v>8732037</v>
          </cell>
          <cell r="B66" t="str">
            <v>Ermine Street Church Academy</v>
          </cell>
          <cell r="C66" t="str">
            <v>Huntingdonshire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49</v>
          </cell>
          <cell r="I66">
            <v>61</v>
          </cell>
          <cell r="J66">
            <v>54</v>
          </cell>
          <cell r="K66">
            <v>53</v>
          </cell>
          <cell r="L66">
            <v>40</v>
          </cell>
          <cell r="M66">
            <v>53</v>
          </cell>
          <cell r="N66">
            <v>28</v>
          </cell>
        </row>
        <row r="67">
          <cell r="A67">
            <v>8733074</v>
          </cell>
          <cell r="B67" t="str">
            <v>Eynesbury CofE C Primary School</v>
          </cell>
          <cell r="C67" t="str">
            <v>Huntingdonshire</v>
          </cell>
          <cell r="D67">
            <v>0</v>
          </cell>
          <cell r="E67">
            <v>0</v>
          </cell>
          <cell r="F67">
            <v>1</v>
          </cell>
          <cell r="G67">
            <v>21</v>
          </cell>
          <cell r="H67">
            <v>22</v>
          </cell>
          <cell r="I67">
            <v>25</v>
          </cell>
          <cell r="J67">
            <v>27</v>
          </cell>
          <cell r="K67">
            <v>27</v>
          </cell>
          <cell r="L67">
            <v>30</v>
          </cell>
          <cell r="M67">
            <v>27</v>
          </cell>
          <cell r="N67">
            <v>29</v>
          </cell>
        </row>
        <row r="68">
          <cell r="A68">
            <v>8732055</v>
          </cell>
          <cell r="B68" t="str">
            <v>Farcet CofE (C) Primary School</v>
          </cell>
          <cell r="C68" t="str">
            <v>Huntingdonshire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11</v>
          </cell>
          <cell r="I68">
            <v>8</v>
          </cell>
          <cell r="J68">
            <v>9</v>
          </cell>
          <cell r="K68">
            <v>16</v>
          </cell>
          <cell r="L68">
            <v>13</v>
          </cell>
          <cell r="M68">
            <v>14</v>
          </cell>
          <cell r="N68">
            <v>11</v>
          </cell>
        </row>
        <row r="69">
          <cell r="A69">
            <v>8732336</v>
          </cell>
          <cell r="B69" t="str">
            <v>Fawcett Primary School</v>
          </cell>
          <cell r="C69" t="str">
            <v>Cambridge</v>
          </cell>
          <cell r="D69">
            <v>0</v>
          </cell>
          <cell r="E69">
            <v>0</v>
          </cell>
          <cell r="F69">
            <v>0</v>
          </cell>
          <cell r="G69">
            <v>31</v>
          </cell>
          <cell r="H69">
            <v>35</v>
          </cell>
          <cell r="I69">
            <v>38</v>
          </cell>
          <cell r="J69">
            <v>54</v>
          </cell>
          <cell r="K69">
            <v>50</v>
          </cell>
          <cell r="L69">
            <v>54</v>
          </cell>
          <cell r="M69">
            <v>50</v>
          </cell>
          <cell r="N69">
            <v>44</v>
          </cell>
        </row>
        <row r="70">
          <cell r="A70">
            <v>8732009</v>
          </cell>
          <cell r="B70" t="str">
            <v>Fen Ditton Primary School</v>
          </cell>
          <cell r="C70" t="str">
            <v>South Cambridgeshire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13</v>
          </cell>
          <cell r="I70">
            <v>14</v>
          </cell>
          <cell r="J70">
            <v>14</v>
          </cell>
          <cell r="K70">
            <v>18</v>
          </cell>
          <cell r="L70">
            <v>18</v>
          </cell>
          <cell r="M70">
            <v>22</v>
          </cell>
          <cell r="N70">
            <v>20</v>
          </cell>
        </row>
        <row r="71">
          <cell r="A71">
            <v>8732010</v>
          </cell>
          <cell r="B71" t="str">
            <v>Fen Drayton Primary School</v>
          </cell>
          <cell r="C71" t="str">
            <v>South Cambridgeshire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10</v>
          </cell>
          <cell r="I71">
            <v>14</v>
          </cell>
          <cell r="J71">
            <v>16</v>
          </cell>
          <cell r="K71">
            <v>13</v>
          </cell>
          <cell r="L71">
            <v>10</v>
          </cell>
          <cell r="M71">
            <v>15</v>
          </cell>
          <cell r="N71">
            <v>14</v>
          </cell>
        </row>
        <row r="72">
          <cell r="A72">
            <v>8732208</v>
          </cell>
          <cell r="B72" t="str">
            <v>Fenstanton and Hilton Primary School</v>
          </cell>
          <cell r="C72" t="str">
            <v>Huntingdonshire</v>
          </cell>
          <cell r="D72">
            <v>0</v>
          </cell>
          <cell r="E72">
            <v>0</v>
          </cell>
          <cell r="F72">
            <v>2</v>
          </cell>
          <cell r="G72">
            <v>36</v>
          </cell>
          <cell r="H72">
            <v>25</v>
          </cell>
          <cell r="I72">
            <v>20</v>
          </cell>
          <cell r="J72">
            <v>25</v>
          </cell>
          <cell r="K72">
            <v>24</v>
          </cell>
          <cell r="L72">
            <v>28</v>
          </cell>
          <cell r="M72">
            <v>28</v>
          </cell>
          <cell r="N72">
            <v>41</v>
          </cell>
        </row>
        <row r="73">
          <cell r="A73">
            <v>8733065</v>
          </cell>
          <cell r="B73" t="str">
            <v>Folksworth CofE Primary School</v>
          </cell>
          <cell r="C73" t="str">
            <v>Huntingdonshire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7</v>
          </cell>
          <cell r="I73">
            <v>13</v>
          </cell>
          <cell r="J73">
            <v>14</v>
          </cell>
          <cell r="K73">
            <v>10</v>
          </cell>
          <cell r="L73">
            <v>10</v>
          </cell>
          <cell r="M73">
            <v>16</v>
          </cell>
          <cell r="N73">
            <v>14</v>
          </cell>
        </row>
        <row r="74">
          <cell r="A74">
            <v>8733014</v>
          </cell>
          <cell r="B74" t="str">
            <v>Fordham CofE Primary School</v>
          </cell>
          <cell r="C74" t="str">
            <v>East Cambridgeshire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57</v>
          </cell>
          <cell r="I74">
            <v>59</v>
          </cell>
          <cell r="J74">
            <v>60</v>
          </cell>
          <cell r="K74">
            <v>58</v>
          </cell>
          <cell r="L74">
            <v>59</v>
          </cell>
          <cell r="M74">
            <v>60</v>
          </cell>
          <cell r="N74">
            <v>60</v>
          </cell>
        </row>
        <row r="75">
          <cell r="A75">
            <v>8732321</v>
          </cell>
          <cell r="B75" t="str">
            <v>Fourfields Community Primary School</v>
          </cell>
          <cell r="C75" t="str">
            <v>Huntingdonshire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59</v>
          </cell>
          <cell r="I75">
            <v>60</v>
          </cell>
          <cell r="J75">
            <v>60</v>
          </cell>
          <cell r="K75">
            <v>59</v>
          </cell>
          <cell r="L75">
            <v>61</v>
          </cell>
          <cell r="M75">
            <v>61</v>
          </cell>
          <cell r="N75">
            <v>88</v>
          </cell>
        </row>
        <row r="76">
          <cell r="A76">
            <v>8732011</v>
          </cell>
          <cell r="B76" t="str">
            <v>Fowlmere Primary School</v>
          </cell>
          <cell r="C76" t="str">
            <v>South Cambridgeshire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14</v>
          </cell>
          <cell r="I76">
            <v>9</v>
          </cell>
          <cell r="J76">
            <v>9</v>
          </cell>
          <cell r="K76">
            <v>7</v>
          </cell>
          <cell r="L76">
            <v>9</v>
          </cell>
          <cell r="M76">
            <v>12</v>
          </cell>
          <cell r="N76">
            <v>13</v>
          </cell>
        </row>
        <row r="77">
          <cell r="A77">
            <v>8732012</v>
          </cell>
          <cell r="B77" t="str">
            <v>Foxton Primary School</v>
          </cell>
          <cell r="C77" t="str">
            <v>South Cambridgeshire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12</v>
          </cell>
          <cell r="I77">
            <v>6</v>
          </cell>
          <cell r="J77">
            <v>6</v>
          </cell>
          <cell r="K77">
            <v>10</v>
          </cell>
          <cell r="L77">
            <v>16</v>
          </cell>
          <cell r="M77">
            <v>11</v>
          </cell>
          <cell r="N77">
            <v>18</v>
          </cell>
        </row>
        <row r="78">
          <cell r="A78">
            <v>8732068</v>
          </cell>
          <cell r="B78" t="str">
            <v>Friday Bridge Community Primary School</v>
          </cell>
          <cell r="C78" t="str">
            <v>Fenland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14</v>
          </cell>
          <cell r="I78">
            <v>9</v>
          </cell>
          <cell r="J78">
            <v>17</v>
          </cell>
          <cell r="K78">
            <v>9</v>
          </cell>
          <cell r="L78">
            <v>9</v>
          </cell>
          <cell r="M78">
            <v>18</v>
          </cell>
          <cell r="N78">
            <v>13</v>
          </cell>
        </row>
        <row r="79">
          <cell r="A79">
            <v>8732328</v>
          </cell>
          <cell r="B79" t="str">
            <v>Fulbourn Primary School</v>
          </cell>
          <cell r="C79" t="str">
            <v>South Cambridgeshire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42</v>
          </cell>
          <cell r="I79">
            <v>40</v>
          </cell>
          <cell r="J79">
            <v>33</v>
          </cell>
          <cell r="K79">
            <v>30</v>
          </cell>
          <cell r="L79">
            <v>40</v>
          </cell>
          <cell r="M79">
            <v>40</v>
          </cell>
          <cell r="N79">
            <v>29</v>
          </cell>
        </row>
        <row r="80">
          <cell r="A80">
            <v>8732014</v>
          </cell>
          <cell r="B80" t="str">
            <v>Gamlingay Village Primary</v>
          </cell>
          <cell r="C80" t="str">
            <v>South Cambridgeshire</v>
          </cell>
          <cell r="D80">
            <v>0</v>
          </cell>
          <cell r="E80">
            <v>0</v>
          </cell>
          <cell r="F80">
            <v>0</v>
          </cell>
          <cell r="G80">
            <v>31</v>
          </cell>
          <cell r="H80">
            <v>54</v>
          </cell>
          <cell r="I80">
            <v>41</v>
          </cell>
          <cell r="J80">
            <v>46</v>
          </cell>
          <cell r="K80">
            <v>55</v>
          </cell>
          <cell r="L80">
            <v>56</v>
          </cell>
          <cell r="M80">
            <v>56</v>
          </cell>
          <cell r="N80">
            <v>48</v>
          </cell>
        </row>
        <row r="81">
          <cell r="A81">
            <v>8732015</v>
          </cell>
          <cell r="B81" t="str">
            <v>Girton Glebe Primary School</v>
          </cell>
          <cell r="C81" t="str">
            <v>South Cambridgeshire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29</v>
          </cell>
          <cell r="I81">
            <v>27</v>
          </cell>
          <cell r="J81">
            <v>23</v>
          </cell>
          <cell r="K81">
            <v>25</v>
          </cell>
          <cell r="L81">
            <v>31</v>
          </cell>
          <cell r="M81">
            <v>29</v>
          </cell>
          <cell r="N81">
            <v>25</v>
          </cell>
        </row>
        <row r="82">
          <cell r="A82">
            <v>8732448</v>
          </cell>
          <cell r="B82" t="str">
            <v>Glebelands Primary Academy</v>
          </cell>
          <cell r="C82" t="str">
            <v>Fenland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51</v>
          </cell>
          <cell r="I82">
            <v>59</v>
          </cell>
          <cell r="J82">
            <v>58</v>
          </cell>
          <cell r="K82">
            <v>58</v>
          </cell>
          <cell r="L82">
            <v>58</v>
          </cell>
          <cell r="M82">
            <v>57</v>
          </cell>
          <cell r="N82">
            <v>60</v>
          </cell>
        </row>
        <row r="83">
          <cell r="A83">
            <v>8732036</v>
          </cell>
          <cell r="B83" t="str">
            <v>Godmanchester Bridge Academy</v>
          </cell>
          <cell r="C83" t="str">
            <v>Huntingdonshire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40</v>
          </cell>
          <cell r="I83">
            <v>56</v>
          </cell>
          <cell r="J83">
            <v>51</v>
          </cell>
          <cell r="K83">
            <v>33</v>
          </cell>
          <cell r="L83">
            <v>30</v>
          </cell>
          <cell r="M83">
            <v>31</v>
          </cell>
          <cell r="N83">
            <v>30</v>
          </cell>
        </row>
        <row r="84">
          <cell r="A84">
            <v>8732209</v>
          </cell>
          <cell r="B84" t="str">
            <v>Godmanchester Community Academy</v>
          </cell>
          <cell r="C84" t="str">
            <v>Huntingdonshire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56</v>
          </cell>
          <cell r="I84">
            <v>54</v>
          </cell>
          <cell r="J84">
            <v>56</v>
          </cell>
          <cell r="K84">
            <v>60</v>
          </cell>
          <cell r="L84">
            <v>58</v>
          </cell>
          <cell r="M84">
            <v>59</v>
          </cell>
          <cell r="N84">
            <v>59</v>
          </cell>
        </row>
        <row r="85">
          <cell r="A85">
            <v>8732067</v>
          </cell>
          <cell r="B85" t="str">
            <v>Gorefield Primary Academy</v>
          </cell>
          <cell r="C85" t="str">
            <v>Fenland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13</v>
          </cell>
          <cell r="I85">
            <v>16</v>
          </cell>
          <cell r="J85">
            <v>15</v>
          </cell>
          <cell r="K85">
            <v>10</v>
          </cell>
          <cell r="L85">
            <v>18</v>
          </cell>
          <cell r="M85">
            <v>11</v>
          </cell>
          <cell r="N85">
            <v>12</v>
          </cell>
        </row>
        <row r="86">
          <cell r="A86">
            <v>8732016</v>
          </cell>
          <cell r="B86" t="str">
            <v>Great Abington Primary School</v>
          </cell>
          <cell r="C86" t="str">
            <v>South Cambridgeshire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21</v>
          </cell>
          <cell r="I86">
            <v>14</v>
          </cell>
          <cell r="J86">
            <v>16</v>
          </cell>
          <cell r="K86">
            <v>21</v>
          </cell>
          <cell r="L86">
            <v>21</v>
          </cell>
          <cell r="M86">
            <v>20</v>
          </cell>
          <cell r="N86">
            <v>20</v>
          </cell>
        </row>
        <row r="87">
          <cell r="A87">
            <v>8733310</v>
          </cell>
          <cell r="B87" t="str">
            <v>Great and Little Shelford CofE (Aided) Primary School</v>
          </cell>
          <cell r="C87" t="str">
            <v>South Cambridgeshire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25</v>
          </cell>
          <cell r="I87">
            <v>28</v>
          </cell>
          <cell r="J87">
            <v>30</v>
          </cell>
          <cell r="K87">
            <v>29</v>
          </cell>
          <cell r="L87">
            <v>30</v>
          </cell>
          <cell r="M87">
            <v>29</v>
          </cell>
          <cell r="N87">
            <v>30</v>
          </cell>
        </row>
        <row r="88">
          <cell r="A88">
            <v>8733068</v>
          </cell>
          <cell r="B88" t="str">
            <v>Great Paxton CofE Primary School</v>
          </cell>
          <cell r="C88" t="str">
            <v>Huntingdonshire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10</v>
          </cell>
          <cell r="I88">
            <v>7</v>
          </cell>
          <cell r="J88">
            <v>8</v>
          </cell>
          <cell r="K88">
            <v>11</v>
          </cell>
          <cell r="L88">
            <v>14</v>
          </cell>
          <cell r="M88">
            <v>13</v>
          </cell>
          <cell r="N88">
            <v>10</v>
          </cell>
        </row>
        <row r="89">
          <cell r="A89">
            <v>8732210</v>
          </cell>
          <cell r="B89" t="str">
            <v>Great Staughton Primary Academy</v>
          </cell>
          <cell r="C89" t="str">
            <v>Huntingdonshire</v>
          </cell>
          <cell r="D89">
            <v>0</v>
          </cell>
          <cell r="E89">
            <v>1</v>
          </cell>
          <cell r="F89">
            <v>2</v>
          </cell>
          <cell r="G89">
            <v>8</v>
          </cell>
          <cell r="H89">
            <v>9</v>
          </cell>
          <cell r="I89">
            <v>5</v>
          </cell>
          <cell r="J89">
            <v>6</v>
          </cell>
          <cell r="K89">
            <v>18</v>
          </cell>
          <cell r="L89">
            <v>12</v>
          </cell>
          <cell r="M89">
            <v>10</v>
          </cell>
          <cell r="N89">
            <v>9</v>
          </cell>
        </row>
        <row r="90">
          <cell r="A90">
            <v>8732100</v>
          </cell>
          <cell r="B90" t="str">
            <v>Great Wilbraham CofE Primary Academy</v>
          </cell>
          <cell r="C90" t="str">
            <v>South Cambridgeshire</v>
          </cell>
          <cell r="D90">
            <v>0</v>
          </cell>
          <cell r="E90">
            <v>0</v>
          </cell>
          <cell r="F90">
            <v>0</v>
          </cell>
          <cell r="G90">
            <v>2</v>
          </cell>
          <cell r="H90">
            <v>8</v>
          </cell>
          <cell r="I90">
            <v>10</v>
          </cell>
          <cell r="J90">
            <v>10</v>
          </cell>
          <cell r="K90">
            <v>9</v>
          </cell>
          <cell r="L90">
            <v>12</v>
          </cell>
          <cell r="M90">
            <v>12</v>
          </cell>
          <cell r="N90">
            <v>14</v>
          </cell>
        </row>
        <row r="91">
          <cell r="A91">
            <v>8732042</v>
          </cell>
          <cell r="B91" t="str">
            <v>Guilden Morden CofE Primary Academy</v>
          </cell>
          <cell r="C91" t="str">
            <v>South Cambridgeshire</v>
          </cell>
          <cell r="D91">
            <v>0</v>
          </cell>
          <cell r="E91">
            <v>0</v>
          </cell>
          <cell r="F91">
            <v>3</v>
          </cell>
          <cell r="G91">
            <v>8</v>
          </cell>
          <cell r="H91">
            <v>8</v>
          </cell>
          <cell r="I91">
            <v>10</v>
          </cell>
          <cell r="J91">
            <v>4</v>
          </cell>
          <cell r="K91">
            <v>10</v>
          </cell>
          <cell r="L91">
            <v>6</v>
          </cell>
          <cell r="M91">
            <v>12</v>
          </cell>
          <cell r="N91">
            <v>6</v>
          </cell>
        </row>
        <row r="92">
          <cell r="A92">
            <v>8733056</v>
          </cell>
          <cell r="B92" t="str">
            <v>Guyhirn CofE VC Primary School</v>
          </cell>
          <cell r="C92" t="str">
            <v>Fenland</v>
          </cell>
          <cell r="D92">
            <v>0</v>
          </cell>
          <cell r="E92">
            <v>1</v>
          </cell>
          <cell r="F92">
            <v>8</v>
          </cell>
          <cell r="G92">
            <v>12</v>
          </cell>
          <cell r="H92">
            <v>11</v>
          </cell>
          <cell r="I92">
            <v>11</v>
          </cell>
          <cell r="J92">
            <v>14</v>
          </cell>
          <cell r="K92">
            <v>12</v>
          </cell>
          <cell r="L92">
            <v>12</v>
          </cell>
          <cell r="M92">
            <v>9</v>
          </cell>
          <cell r="N92">
            <v>11</v>
          </cell>
        </row>
        <row r="93">
          <cell r="A93">
            <v>8732315</v>
          </cell>
          <cell r="B93" t="str">
            <v>Hardwick and Cambourne Community Primary School</v>
          </cell>
          <cell r="C93" t="str">
            <v>South Cambridgeshire</v>
          </cell>
          <cell r="D93">
            <v>0</v>
          </cell>
          <cell r="E93">
            <v>0</v>
          </cell>
          <cell r="F93">
            <v>9</v>
          </cell>
          <cell r="G93">
            <v>22</v>
          </cell>
          <cell r="H93">
            <v>60</v>
          </cell>
          <cell r="I93">
            <v>58</v>
          </cell>
          <cell r="J93">
            <v>75</v>
          </cell>
          <cell r="K93">
            <v>81</v>
          </cell>
          <cell r="L93">
            <v>89</v>
          </cell>
          <cell r="M93">
            <v>93</v>
          </cell>
          <cell r="N93">
            <v>98</v>
          </cell>
        </row>
        <row r="94">
          <cell r="A94">
            <v>8732018</v>
          </cell>
          <cell r="B94" t="str">
            <v>Harston and Newton Primary School</v>
          </cell>
          <cell r="C94" t="str">
            <v>South Cambridgeshire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19</v>
          </cell>
          <cell r="I94">
            <v>23</v>
          </cell>
          <cell r="J94">
            <v>15</v>
          </cell>
          <cell r="K94">
            <v>19</v>
          </cell>
          <cell r="L94">
            <v>13</v>
          </cell>
          <cell r="M94">
            <v>13</v>
          </cell>
          <cell r="N94">
            <v>15</v>
          </cell>
        </row>
        <row r="95">
          <cell r="A95">
            <v>8732252</v>
          </cell>
          <cell r="B95" t="str">
            <v>Hartford Infant and Preschool</v>
          </cell>
          <cell r="C95" t="str">
            <v>Huntingdonshire</v>
          </cell>
          <cell r="D95">
            <v>0</v>
          </cell>
          <cell r="E95">
            <v>0</v>
          </cell>
          <cell r="F95">
            <v>0</v>
          </cell>
          <cell r="G95">
            <v>21</v>
          </cell>
          <cell r="H95">
            <v>45</v>
          </cell>
          <cell r="I95">
            <v>30</v>
          </cell>
          <cell r="J95">
            <v>56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</row>
        <row r="96">
          <cell r="A96">
            <v>8732045</v>
          </cell>
          <cell r="B96" t="str">
            <v>Hartford Junior School</v>
          </cell>
          <cell r="C96" t="str">
            <v>Huntingdonshire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56</v>
          </cell>
          <cell r="L96">
            <v>58</v>
          </cell>
          <cell r="M96">
            <v>51</v>
          </cell>
          <cell r="N96">
            <v>57</v>
          </cell>
        </row>
        <row r="97">
          <cell r="A97">
            <v>8733035</v>
          </cell>
          <cell r="B97" t="str">
            <v>Haslingfield Endowed Primary School</v>
          </cell>
          <cell r="C97" t="str">
            <v>South Cambridgeshire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13</v>
          </cell>
          <cell r="I97">
            <v>23</v>
          </cell>
          <cell r="J97">
            <v>13</v>
          </cell>
          <cell r="K97">
            <v>24</v>
          </cell>
          <cell r="L97">
            <v>18</v>
          </cell>
          <cell r="M97">
            <v>19</v>
          </cell>
          <cell r="N97">
            <v>25</v>
          </cell>
        </row>
        <row r="98">
          <cell r="A98">
            <v>8732007</v>
          </cell>
          <cell r="B98" t="str">
            <v>Hatton Park Primary School</v>
          </cell>
          <cell r="C98" t="str">
            <v>South Cambridgeshire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36</v>
          </cell>
          <cell r="I98">
            <v>58</v>
          </cell>
          <cell r="J98">
            <v>47</v>
          </cell>
          <cell r="K98">
            <v>60</v>
          </cell>
          <cell r="L98">
            <v>60</v>
          </cell>
          <cell r="M98">
            <v>62</v>
          </cell>
          <cell r="N98">
            <v>57</v>
          </cell>
        </row>
        <row r="99">
          <cell r="A99">
            <v>8732205</v>
          </cell>
          <cell r="B99" t="str">
            <v>Hauxton Primary School</v>
          </cell>
          <cell r="C99" t="str">
            <v>South Cambridgeshire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2</v>
          </cell>
          <cell r="I99">
            <v>6</v>
          </cell>
          <cell r="J99">
            <v>10</v>
          </cell>
          <cell r="K99">
            <v>6</v>
          </cell>
          <cell r="L99">
            <v>4</v>
          </cell>
          <cell r="M99">
            <v>13</v>
          </cell>
          <cell r="N99">
            <v>10</v>
          </cell>
        </row>
        <row r="100">
          <cell r="A100">
            <v>8732211</v>
          </cell>
          <cell r="B100" t="str">
            <v>Hemingford Grey Primary School</v>
          </cell>
          <cell r="C100" t="str">
            <v>Huntingdonshire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28</v>
          </cell>
          <cell r="I100">
            <v>34</v>
          </cell>
          <cell r="J100">
            <v>35</v>
          </cell>
          <cell r="K100">
            <v>31</v>
          </cell>
          <cell r="L100">
            <v>42</v>
          </cell>
          <cell r="M100">
            <v>42</v>
          </cell>
          <cell r="N100">
            <v>32</v>
          </cell>
        </row>
        <row r="101">
          <cell r="A101">
            <v>8732318</v>
          </cell>
          <cell r="B101" t="str">
            <v>Histon and Impington Brook Primary School</v>
          </cell>
          <cell r="C101" t="str">
            <v>South Cambridgeshire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60</v>
          </cell>
          <cell r="I101">
            <v>57</v>
          </cell>
          <cell r="J101">
            <v>51</v>
          </cell>
          <cell r="K101">
            <v>62</v>
          </cell>
          <cell r="L101">
            <v>59</v>
          </cell>
          <cell r="M101">
            <v>57</v>
          </cell>
          <cell r="N101">
            <v>62</v>
          </cell>
        </row>
        <row r="102">
          <cell r="A102">
            <v>8732319</v>
          </cell>
          <cell r="B102" t="str">
            <v>Histon and Impington Park Primary School</v>
          </cell>
          <cell r="C102" t="str">
            <v>South Cambridgeshire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60</v>
          </cell>
          <cell r="I102">
            <v>60</v>
          </cell>
          <cell r="J102">
            <v>60</v>
          </cell>
          <cell r="K102">
            <v>60</v>
          </cell>
          <cell r="L102">
            <v>59</v>
          </cell>
          <cell r="M102">
            <v>69</v>
          </cell>
          <cell r="N102">
            <v>57</v>
          </cell>
        </row>
        <row r="103">
          <cell r="A103">
            <v>8733070</v>
          </cell>
          <cell r="B103" t="str">
            <v>Holme CofE Primary School</v>
          </cell>
          <cell r="C103" t="str">
            <v>Huntingdonshire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15</v>
          </cell>
          <cell r="I103">
            <v>16</v>
          </cell>
          <cell r="J103">
            <v>11</v>
          </cell>
          <cell r="K103">
            <v>22</v>
          </cell>
          <cell r="L103">
            <v>17</v>
          </cell>
          <cell r="M103">
            <v>14</v>
          </cell>
          <cell r="N103">
            <v>13</v>
          </cell>
        </row>
        <row r="104">
          <cell r="A104">
            <v>8733071</v>
          </cell>
          <cell r="B104" t="str">
            <v>Holywell CofE Primary School</v>
          </cell>
          <cell r="C104" t="str">
            <v>Huntingdonshire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30</v>
          </cell>
          <cell r="I104">
            <v>31</v>
          </cell>
          <cell r="J104">
            <v>30</v>
          </cell>
          <cell r="K104">
            <v>29</v>
          </cell>
          <cell r="L104">
            <v>28</v>
          </cell>
          <cell r="M104">
            <v>25</v>
          </cell>
          <cell r="N104">
            <v>20</v>
          </cell>
        </row>
        <row r="105">
          <cell r="A105">
            <v>8732212</v>
          </cell>
          <cell r="B105" t="str">
            <v>Houghton Primary School</v>
          </cell>
          <cell r="C105" t="str">
            <v>Huntingdonshire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26</v>
          </cell>
          <cell r="I105">
            <v>30</v>
          </cell>
          <cell r="J105">
            <v>29</v>
          </cell>
          <cell r="K105">
            <v>23</v>
          </cell>
          <cell r="L105">
            <v>23</v>
          </cell>
          <cell r="M105">
            <v>25</v>
          </cell>
          <cell r="N105">
            <v>21</v>
          </cell>
        </row>
        <row r="106">
          <cell r="A106">
            <v>8733945</v>
          </cell>
          <cell r="B106" t="str">
            <v>Huntingdon Primary School</v>
          </cell>
          <cell r="C106" t="str">
            <v>Huntingdonshire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64</v>
          </cell>
          <cell r="I106">
            <v>59</v>
          </cell>
          <cell r="J106">
            <v>63</v>
          </cell>
          <cell r="K106">
            <v>75</v>
          </cell>
          <cell r="L106">
            <v>62</v>
          </cell>
          <cell r="M106">
            <v>48</v>
          </cell>
          <cell r="N106">
            <v>66</v>
          </cell>
        </row>
        <row r="107">
          <cell r="A107">
            <v>8732024</v>
          </cell>
          <cell r="B107" t="str">
            <v>Isle of Ely Primary School</v>
          </cell>
          <cell r="C107" t="str">
            <v>East Cambridgeshire</v>
          </cell>
          <cell r="D107">
            <v>0</v>
          </cell>
          <cell r="E107">
            <v>0</v>
          </cell>
          <cell r="F107">
            <v>4</v>
          </cell>
          <cell r="G107">
            <v>41</v>
          </cell>
          <cell r="H107">
            <v>58</v>
          </cell>
          <cell r="I107">
            <v>60</v>
          </cell>
          <cell r="J107">
            <v>56</v>
          </cell>
          <cell r="K107">
            <v>59</v>
          </cell>
          <cell r="L107">
            <v>58</v>
          </cell>
          <cell r="M107">
            <v>52</v>
          </cell>
          <cell r="N107">
            <v>58</v>
          </cell>
        </row>
        <row r="108">
          <cell r="A108">
            <v>8733022</v>
          </cell>
          <cell r="B108" t="str">
            <v>Isleham Church of England Primary School</v>
          </cell>
          <cell r="C108" t="str">
            <v>East Cambridgeshire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28</v>
          </cell>
          <cell r="I108">
            <v>27</v>
          </cell>
          <cell r="J108">
            <v>30</v>
          </cell>
          <cell r="K108">
            <v>29</v>
          </cell>
          <cell r="L108">
            <v>29</v>
          </cell>
          <cell r="M108">
            <v>26</v>
          </cell>
          <cell r="N108">
            <v>32</v>
          </cell>
        </row>
        <row r="109">
          <cell r="A109">
            <v>8735205</v>
          </cell>
          <cell r="B109" t="str">
            <v>Jeavons Wood Primary School</v>
          </cell>
          <cell r="C109" t="str">
            <v>South Cambridgeshire</v>
          </cell>
          <cell r="D109">
            <v>0</v>
          </cell>
          <cell r="E109">
            <v>0</v>
          </cell>
          <cell r="F109">
            <v>7</v>
          </cell>
          <cell r="G109">
            <v>22</v>
          </cell>
          <cell r="H109">
            <v>59</v>
          </cell>
          <cell r="I109">
            <v>50</v>
          </cell>
          <cell r="J109">
            <v>59</v>
          </cell>
          <cell r="K109">
            <v>42</v>
          </cell>
          <cell r="L109">
            <v>61</v>
          </cell>
          <cell r="M109">
            <v>60</v>
          </cell>
          <cell r="N109">
            <v>59</v>
          </cell>
        </row>
        <row r="110">
          <cell r="A110">
            <v>8732021</v>
          </cell>
          <cell r="B110" t="str">
            <v>Kennett Primary School</v>
          </cell>
          <cell r="C110" t="str">
            <v>East Cambridgeshire</v>
          </cell>
          <cell r="D110">
            <v>0</v>
          </cell>
          <cell r="E110">
            <v>0</v>
          </cell>
          <cell r="F110">
            <v>4</v>
          </cell>
          <cell r="G110">
            <v>13</v>
          </cell>
          <cell r="H110">
            <v>23</v>
          </cell>
          <cell r="I110">
            <v>15</v>
          </cell>
          <cell r="J110">
            <v>16</v>
          </cell>
          <cell r="K110">
            <v>16</v>
          </cell>
          <cell r="L110">
            <v>14</v>
          </cell>
          <cell r="M110">
            <v>14</v>
          </cell>
          <cell r="N110">
            <v>15</v>
          </cell>
        </row>
        <row r="111">
          <cell r="A111">
            <v>8732442</v>
          </cell>
          <cell r="B111" t="str">
            <v>Kettlefields Primary School</v>
          </cell>
          <cell r="C111" t="str">
            <v>East Cambridgeshire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30</v>
          </cell>
          <cell r="I111">
            <v>20</v>
          </cell>
          <cell r="J111">
            <v>22</v>
          </cell>
          <cell r="K111">
            <v>16</v>
          </cell>
          <cell r="L111">
            <v>19</v>
          </cell>
          <cell r="M111">
            <v>18</v>
          </cell>
          <cell r="N111">
            <v>20</v>
          </cell>
        </row>
        <row r="112">
          <cell r="A112">
            <v>8732023</v>
          </cell>
          <cell r="B112" t="str">
            <v>Kimbolton Primary Academy</v>
          </cell>
          <cell r="C112" t="str">
            <v>Huntingdonshire</v>
          </cell>
          <cell r="D112">
            <v>0</v>
          </cell>
          <cell r="E112">
            <v>3</v>
          </cell>
          <cell r="F112">
            <v>1</v>
          </cell>
          <cell r="G112">
            <v>11</v>
          </cell>
          <cell r="H112">
            <v>4</v>
          </cell>
          <cell r="I112">
            <v>4</v>
          </cell>
          <cell r="J112">
            <v>6</v>
          </cell>
          <cell r="K112">
            <v>6</v>
          </cell>
          <cell r="L112">
            <v>3</v>
          </cell>
          <cell r="M112">
            <v>10</v>
          </cell>
          <cell r="N112">
            <v>11</v>
          </cell>
        </row>
        <row r="113">
          <cell r="A113">
            <v>8732331</v>
          </cell>
          <cell r="B113" t="str">
            <v>Kinderley Primary School</v>
          </cell>
          <cell r="C113" t="str">
            <v>Fenland</v>
          </cell>
          <cell r="D113">
            <v>0</v>
          </cell>
          <cell r="E113">
            <v>5</v>
          </cell>
          <cell r="F113">
            <v>3</v>
          </cell>
          <cell r="G113">
            <v>3</v>
          </cell>
          <cell r="H113">
            <v>8</v>
          </cell>
          <cell r="I113">
            <v>8</v>
          </cell>
          <cell r="J113">
            <v>6</v>
          </cell>
          <cell r="K113">
            <v>8</v>
          </cell>
          <cell r="L113">
            <v>12</v>
          </cell>
          <cell r="M113">
            <v>13</v>
          </cell>
          <cell r="N113">
            <v>8</v>
          </cell>
        </row>
        <row r="114">
          <cell r="A114">
            <v>8732446</v>
          </cell>
          <cell r="B114" t="str">
            <v>Kings Hedges Primary School</v>
          </cell>
          <cell r="C114" t="str">
            <v>Cambridge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57</v>
          </cell>
          <cell r="I114">
            <v>59</v>
          </cell>
          <cell r="J114">
            <v>56</v>
          </cell>
          <cell r="K114">
            <v>41</v>
          </cell>
          <cell r="L114">
            <v>63</v>
          </cell>
          <cell r="M114">
            <v>55</v>
          </cell>
          <cell r="N114">
            <v>58</v>
          </cell>
        </row>
        <row r="115">
          <cell r="A115">
            <v>8732026</v>
          </cell>
          <cell r="B115" t="str">
            <v>Kingsfield Primary School</v>
          </cell>
          <cell r="C115" t="str">
            <v>Fenland</v>
          </cell>
          <cell r="D115">
            <v>0</v>
          </cell>
          <cell r="E115">
            <v>1</v>
          </cell>
          <cell r="F115">
            <v>7</v>
          </cell>
          <cell r="G115">
            <v>11</v>
          </cell>
          <cell r="H115">
            <v>22</v>
          </cell>
          <cell r="I115">
            <v>35</v>
          </cell>
          <cell r="J115">
            <v>21</v>
          </cell>
          <cell r="K115">
            <v>27</v>
          </cell>
          <cell r="L115">
            <v>49</v>
          </cell>
          <cell r="M115">
            <v>43</v>
          </cell>
          <cell r="N115">
            <v>52</v>
          </cell>
        </row>
        <row r="116">
          <cell r="A116">
            <v>8733387</v>
          </cell>
          <cell r="B116" t="str">
            <v>Lantern Community Primary School</v>
          </cell>
          <cell r="C116" t="str">
            <v>East Cambridgeshire</v>
          </cell>
          <cell r="D116">
            <v>0</v>
          </cell>
          <cell r="E116">
            <v>0</v>
          </cell>
          <cell r="F116">
            <v>0</v>
          </cell>
          <cell r="G116">
            <v>35</v>
          </cell>
          <cell r="H116">
            <v>55</v>
          </cell>
          <cell r="I116">
            <v>54</v>
          </cell>
          <cell r="J116">
            <v>60</v>
          </cell>
          <cell r="K116">
            <v>59</v>
          </cell>
          <cell r="L116">
            <v>60</v>
          </cell>
          <cell r="M116">
            <v>60</v>
          </cell>
          <cell r="N116">
            <v>65</v>
          </cell>
        </row>
        <row r="117">
          <cell r="A117">
            <v>8732072</v>
          </cell>
          <cell r="B117" t="str">
            <v>Leverington Primary Academy</v>
          </cell>
          <cell r="C117" t="str">
            <v>Fenland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24</v>
          </cell>
          <cell r="I117">
            <v>19</v>
          </cell>
          <cell r="J117">
            <v>24</v>
          </cell>
          <cell r="K117">
            <v>31</v>
          </cell>
          <cell r="L117">
            <v>34</v>
          </cell>
          <cell r="M117">
            <v>29</v>
          </cell>
          <cell r="N117">
            <v>29</v>
          </cell>
        </row>
        <row r="118">
          <cell r="A118">
            <v>8733317</v>
          </cell>
          <cell r="B118" t="str">
            <v>Linton CofE Infant School</v>
          </cell>
          <cell r="C118" t="str">
            <v>South Cambridgeshire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46</v>
          </cell>
          <cell r="I118">
            <v>56</v>
          </cell>
          <cell r="J118">
            <v>51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</row>
        <row r="119">
          <cell r="A119">
            <v>8732204</v>
          </cell>
          <cell r="B119" t="str">
            <v>Linton Heights Junior School</v>
          </cell>
          <cell r="C119" t="str">
            <v>South Cambridgeshire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58</v>
          </cell>
          <cell r="L119">
            <v>47</v>
          </cell>
          <cell r="M119">
            <v>63</v>
          </cell>
          <cell r="N119">
            <v>63</v>
          </cell>
        </row>
        <row r="120">
          <cell r="A120">
            <v>8732066</v>
          </cell>
          <cell r="B120" t="str">
            <v>Lionel Walden Primary School</v>
          </cell>
          <cell r="C120" t="str">
            <v>Fenland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28</v>
          </cell>
          <cell r="I120">
            <v>30</v>
          </cell>
          <cell r="J120">
            <v>30</v>
          </cell>
          <cell r="K120">
            <v>30</v>
          </cell>
          <cell r="L120">
            <v>30</v>
          </cell>
          <cell r="M120">
            <v>27</v>
          </cell>
          <cell r="N120">
            <v>30</v>
          </cell>
        </row>
        <row r="121">
          <cell r="A121">
            <v>8732293</v>
          </cell>
          <cell r="B121" t="str">
            <v>Little Paxton Primary School</v>
          </cell>
          <cell r="C121" t="str">
            <v>Huntingdonshire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41</v>
          </cell>
          <cell r="I121">
            <v>40</v>
          </cell>
          <cell r="J121">
            <v>36</v>
          </cell>
          <cell r="K121">
            <v>37</v>
          </cell>
          <cell r="L121">
            <v>42</v>
          </cell>
          <cell r="M121">
            <v>48</v>
          </cell>
          <cell r="N121">
            <v>48</v>
          </cell>
        </row>
        <row r="122">
          <cell r="A122">
            <v>8733053</v>
          </cell>
          <cell r="B122" t="str">
            <v>Little Thetford CofE Primary School</v>
          </cell>
          <cell r="C122" t="str">
            <v>East Cambridgeshire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6</v>
          </cell>
          <cell r="I122">
            <v>9</v>
          </cell>
          <cell r="J122">
            <v>12</v>
          </cell>
          <cell r="K122">
            <v>15</v>
          </cell>
          <cell r="L122">
            <v>15</v>
          </cell>
          <cell r="M122">
            <v>8</v>
          </cell>
          <cell r="N122">
            <v>13</v>
          </cell>
        </row>
        <row r="123">
          <cell r="A123">
            <v>8732074</v>
          </cell>
          <cell r="B123" t="str">
            <v>Littleport Community Primary School</v>
          </cell>
          <cell r="C123" t="str">
            <v>East Cambridgeshire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54</v>
          </cell>
          <cell r="I123">
            <v>54</v>
          </cell>
          <cell r="J123">
            <v>53</v>
          </cell>
          <cell r="K123">
            <v>54</v>
          </cell>
          <cell r="L123">
            <v>63</v>
          </cell>
          <cell r="M123">
            <v>64</v>
          </cell>
          <cell r="N123">
            <v>64</v>
          </cell>
        </row>
        <row r="124">
          <cell r="A124">
            <v>8732075</v>
          </cell>
          <cell r="B124" t="str">
            <v>Manea Community Primary School</v>
          </cell>
          <cell r="C124" t="str">
            <v>Fenland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23</v>
          </cell>
          <cell r="I124">
            <v>23</v>
          </cell>
          <cell r="J124">
            <v>29</v>
          </cell>
          <cell r="K124">
            <v>32</v>
          </cell>
          <cell r="L124">
            <v>26</v>
          </cell>
          <cell r="M124">
            <v>28</v>
          </cell>
          <cell r="N124">
            <v>33</v>
          </cell>
        </row>
        <row r="125">
          <cell r="A125">
            <v>8732099</v>
          </cell>
          <cell r="B125" t="str">
            <v>Marleigh Primary Academy</v>
          </cell>
          <cell r="C125" t="str">
            <v>South Cambridgeshire</v>
          </cell>
          <cell r="D125">
            <v>0</v>
          </cell>
          <cell r="E125">
            <v>0</v>
          </cell>
          <cell r="F125">
            <v>7</v>
          </cell>
          <cell r="G125">
            <v>24</v>
          </cell>
          <cell r="H125">
            <v>30</v>
          </cell>
          <cell r="I125">
            <v>25</v>
          </cell>
          <cell r="J125">
            <v>30</v>
          </cell>
          <cell r="K125">
            <v>16</v>
          </cell>
          <cell r="L125">
            <v>23</v>
          </cell>
          <cell r="M125">
            <v>15</v>
          </cell>
          <cell r="N125">
            <v>19</v>
          </cell>
        </row>
        <row r="126">
          <cell r="A126">
            <v>8732121</v>
          </cell>
          <cell r="B126" t="str">
            <v>Mayfield Primary School</v>
          </cell>
          <cell r="C126" t="str">
            <v>Cambridge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60</v>
          </cell>
          <cell r="I126">
            <v>56</v>
          </cell>
          <cell r="J126">
            <v>40</v>
          </cell>
          <cell r="K126">
            <v>60</v>
          </cell>
          <cell r="L126">
            <v>60</v>
          </cell>
          <cell r="M126">
            <v>61</v>
          </cell>
          <cell r="N126">
            <v>61</v>
          </cell>
        </row>
        <row r="127">
          <cell r="A127">
            <v>8732025</v>
          </cell>
          <cell r="B127" t="str">
            <v>Meadow Primary School</v>
          </cell>
          <cell r="C127" t="str">
            <v>South Cambridgeshire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30</v>
          </cell>
          <cell r="I127">
            <v>22</v>
          </cell>
          <cell r="J127">
            <v>34</v>
          </cell>
          <cell r="K127">
            <v>29</v>
          </cell>
          <cell r="L127">
            <v>29</v>
          </cell>
          <cell r="M127">
            <v>37</v>
          </cell>
          <cell r="N127">
            <v>30</v>
          </cell>
        </row>
        <row r="128">
          <cell r="A128">
            <v>8732028</v>
          </cell>
          <cell r="B128" t="str">
            <v>Melbourn Primary School</v>
          </cell>
          <cell r="C128" t="str">
            <v>South Cambridgeshire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47</v>
          </cell>
          <cell r="I128">
            <v>55</v>
          </cell>
          <cell r="J128">
            <v>50</v>
          </cell>
          <cell r="K128">
            <v>59</v>
          </cell>
          <cell r="L128">
            <v>51</v>
          </cell>
          <cell r="M128">
            <v>51</v>
          </cell>
          <cell r="N128">
            <v>44</v>
          </cell>
        </row>
        <row r="129">
          <cell r="A129">
            <v>8732029</v>
          </cell>
          <cell r="B129" t="str">
            <v>Meldreth Primary School</v>
          </cell>
          <cell r="C129" t="str">
            <v>South Cambridgeshire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30</v>
          </cell>
          <cell r="I129">
            <v>30</v>
          </cell>
          <cell r="J129">
            <v>26</v>
          </cell>
          <cell r="K129">
            <v>28</v>
          </cell>
          <cell r="L129">
            <v>25</v>
          </cell>
          <cell r="M129">
            <v>31</v>
          </cell>
          <cell r="N129">
            <v>24</v>
          </cell>
        </row>
        <row r="130">
          <cell r="A130">
            <v>8732030</v>
          </cell>
          <cell r="B130" t="str">
            <v>Mepal and Witcham Church of England Primary School</v>
          </cell>
          <cell r="C130" t="str">
            <v>East Cambridgeshire</v>
          </cell>
          <cell r="D130">
            <v>0</v>
          </cell>
          <cell r="E130">
            <v>1</v>
          </cell>
          <cell r="F130">
            <v>3</v>
          </cell>
          <cell r="G130">
            <v>14</v>
          </cell>
          <cell r="H130">
            <v>15</v>
          </cell>
          <cell r="I130">
            <v>19</v>
          </cell>
          <cell r="J130">
            <v>12</v>
          </cell>
          <cell r="K130">
            <v>11</v>
          </cell>
          <cell r="L130">
            <v>12</v>
          </cell>
          <cell r="M130">
            <v>11</v>
          </cell>
          <cell r="N130">
            <v>16</v>
          </cell>
        </row>
        <row r="131">
          <cell r="A131">
            <v>8732059</v>
          </cell>
          <cell r="B131" t="str">
            <v>Meridian Primary School</v>
          </cell>
          <cell r="C131" t="str">
            <v>South Cambridgeshire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19</v>
          </cell>
          <cell r="I131">
            <v>25</v>
          </cell>
          <cell r="J131">
            <v>30</v>
          </cell>
          <cell r="K131">
            <v>24</v>
          </cell>
          <cell r="L131">
            <v>18</v>
          </cell>
          <cell r="M131">
            <v>33</v>
          </cell>
          <cell r="N131">
            <v>31</v>
          </cell>
        </row>
        <row r="132">
          <cell r="A132">
            <v>8732257</v>
          </cell>
          <cell r="B132" t="str">
            <v>Middlefield Primary Academy</v>
          </cell>
          <cell r="C132" t="str">
            <v>Huntingdonshire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19</v>
          </cell>
          <cell r="I132">
            <v>30</v>
          </cell>
          <cell r="J132">
            <v>30</v>
          </cell>
          <cell r="K132">
            <v>29</v>
          </cell>
          <cell r="L132">
            <v>30</v>
          </cell>
          <cell r="M132">
            <v>32</v>
          </cell>
          <cell r="N132">
            <v>30</v>
          </cell>
        </row>
        <row r="133">
          <cell r="A133">
            <v>8732447</v>
          </cell>
          <cell r="B133" t="str">
            <v>Millfield Primary School</v>
          </cell>
          <cell r="C133" t="str">
            <v>East Cambridgeshire</v>
          </cell>
          <cell r="D133">
            <v>0</v>
          </cell>
          <cell r="E133">
            <v>0</v>
          </cell>
          <cell r="F133">
            <v>19</v>
          </cell>
          <cell r="G133">
            <v>23</v>
          </cell>
          <cell r="H133">
            <v>49</v>
          </cell>
          <cell r="I133">
            <v>44</v>
          </cell>
          <cell r="J133">
            <v>54</v>
          </cell>
          <cell r="K133">
            <v>56</v>
          </cell>
          <cell r="L133">
            <v>60</v>
          </cell>
          <cell r="M133">
            <v>51</v>
          </cell>
          <cell r="N133">
            <v>60</v>
          </cell>
        </row>
        <row r="134">
          <cell r="A134">
            <v>8733026</v>
          </cell>
          <cell r="B134" t="str">
            <v>Milton Church of England Primary School</v>
          </cell>
          <cell r="C134" t="str">
            <v>South Cambridgeshire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33</v>
          </cell>
          <cell r="I134">
            <v>25</v>
          </cell>
          <cell r="J134">
            <v>35</v>
          </cell>
          <cell r="K134">
            <v>41</v>
          </cell>
          <cell r="L134">
            <v>38</v>
          </cell>
          <cell r="M134">
            <v>61</v>
          </cell>
          <cell r="N134">
            <v>37</v>
          </cell>
        </row>
        <row r="135">
          <cell r="A135">
            <v>8733386</v>
          </cell>
          <cell r="B135" t="str">
            <v>Milton Road Primary School</v>
          </cell>
          <cell r="C135" t="str">
            <v>Cambridge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60</v>
          </cell>
          <cell r="I135">
            <v>60</v>
          </cell>
          <cell r="J135">
            <v>60</v>
          </cell>
          <cell r="K135">
            <v>62</v>
          </cell>
          <cell r="L135">
            <v>60</v>
          </cell>
          <cell r="M135">
            <v>61</v>
          </cell>
          <cell r="N135">
            <v>61</v>
          </cell>
        </row>
        <row r="136">
          <cell r="A136">
            <v>8732449</v>
          </cell>
          <cell r="B136" t="str">
            <v>Monkfield Park Primary School</v>
          </cell>
          <cell r="C136" t="str">
            <v>South Cambridgeshire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46</v>
          </cell>
          <cell r="I136">
            <v>56</v>
          </cell>
          <cell r="J136">
            <v>46</v>
          </cell>
          <cell r="K136">
            <v>59</v>
          </cell>
          <cell r="L136">
            <v>64</v>
          </cell>
          <cell r="M136">
            <v>64</v>
          </cell>
          <cell r="N136">
            <v>64</v>
          </cell>
        </row>
        <row r="137">
          <cell r="A137">
            <v>8732107</v>
          </cell>
          <cell r="B137" t="str">
            <v>Morley Memorial Primary School</v>
          </cell>
          <cell r="C137" t="str">
            <v>Cambridge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47</v>
          </cell>
          <cell r="I137">
            <v>48</v>
          </cell>
          <cell r="J137">
            <v>59</v>
          </cell>
          <cell r="K137">
            <v>59</v>
          </cell>
          <cell r="L137">
            <v>52</v>
          </cell>
          <cell r="M137">
            <v>57</v>
          </cell>
          <cell r="N137">
            <v>49</v>
          </cell>
        </row>
        <row r="138">
          <cell r="A138">
            <v>8732053</v>
          </cell>
          <cell r="B138" t="str">
            <v>Murrow Primary Academy</v>
          </cell>
          <cell r="C138" t="str">
            <v>Fenland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14</v>
          </cell>
          <cell r="I138">
            <v>13</v>
          </cell>
          <cell r="J138">
            <v>17</v>
          </cell>
          <cell r="K138">
            <v>13</v>
          </cell>
          <cell r="L138">
            <v>18</v>
          </cell>
          <cell r="M138">
            <v>13</v>
          </cell>
          <cell r="N138">
            <v>15</v>
          </cell>
        </row>
        <row r="139">
          <cell r="A139">
            <v>8732088</v>
          </cell>
          <cell r="B139" t="str">
            <v>New Road Primary &amp; Nursery School</v>
          </cell>
          <cell r="C139" t="str">
            <v>Fenland</v>
          </cell>
          <cell r="D139">
            <v>0</v>
          </cell>
          <cell r="E139">
            <v>0</v>
          </cell>
          <cell r="F139">
            <v>10</v>
          </cell>
          <cell r="G139">
            <v>34</v>
          </cell>
          <cell r="H139">
            <v>38</v>
          </cell>
          <cell r="I139">
            <v>29</v>
          </cell>
          <cell r="J139">
            <v>28</v>
          </cell>
          <cell r="K139">
            <v>39</v>
          </cell>
          <cell r="L139">
            <v>39</v>
          </cell>
          <cell r="M139">
            <v>47</v>
          </cell>
          <cell r="N139">
            <v>46</v>
          </cell>
        </row>
        <row r="140">
          <cell r="A140">
            <v>8732109</v>
          </cell>
          <cell r="B140" t="str">
            <v>Newnham Croft Primary School</v>
          </cell>
          <cell r="C140" t="str">
            <v>Cambridge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30</v>
          </cell>
          <cell r="I140">
            <v>29</v>
          </cell>
          <cell r="J140">
            <v>29</v>
          </cell>
          <cell r="K140">
            <v>35</v>
          </cell>
          <cell r="L140">
            <v>32</v>
          </cell>
          <cell r="M140">
            <v>34</v>
          </cell>
          <cell r="N140">
            <v>32</v>
          </cell>
        </row>
        <row r="141">
          <cell r="A141">
            <v>8732096</v>
          </cell>
          <cell r="B141" t="str">
            <v>Oakington CofE Primary School</v>
          </cell>
          <cell r="C141" t="str">
            <v>South Cambridgeshire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7</v>
          </cell>
          <cell r="I141">
            <v>16</v>
          </cell>
          <cell r="J141">
            <v>13</v>
          </cell>
          <cell r="K141">
            <v>9</v>
          </cell>
          <cell r="L141">
            <v>13</v>
          </cell>
          <cell r="M141">
            <v>21</v>
          </cell>
          <cell r="N141">
            <v>19</v>
          </cell>
        </row>
        <row r="142">
          <cell r="A142">
            <v>8732098</v>
          </cell>
          <cell r="B142" t="str">
            <v>Offord Primary School</v>
          </cell>
          <cell r="C142" t="str">
            <v>Huntingdonshire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17</v>
          </cell>
          <cell r="I142">
            <v>11</v>
          </cell>
          <cell r="J142">
            <v>19</v>
          </cell>
          <cell r="K142">
            <v>11</v>
          </cell>
          <cell r="L142">
            <v>9</v>
          </cell>
          <cell r="M142">
            <v>14</v>
          </cell>
          <cell r="N142">
            <v>14</v>
          </cell>
        </row>
        <row r="143">
          <cell r="A143">
            <v>8733390</v>
          </cell>
          <cell r="B143" t="str">
            <v>Orchard Park Community Primary School</v>
          </cell>
          <cell r="C143" t="str">
            <v>South Cambridgeshire</v>
          </cell>
          <cell r="D143">
            <v>0</v>
          </cell>
          <cell r="E143">
            <v>0</v>
          </cell>
          <cell r="F143">
            <v>13</v>
          </cell>
          <cell r="G143">
            <v>9</v>
          </cell>
          <cell r="H143">
            <v>26</v>
          </cell>
          <cell r="I143">
            <v>24</v>
          </cell>
          <cell r="J143">
            <v>27</v>
          </cell>
          <cell r="K143">
            <v>21</v>
          </cell>
          <cell r="L143">
            <v>21</v>
          </cell>
          <cell r="M143">
            <v>19</v>
          </cell>
          <cell r="N143">
            <v>20</v>
          </cell>
        </row>
        <row r="144">
          <cell r="A144">
            <v>8732044</v>
          </cell>
          <cell r="B144" t="str">
            <v>Orchards Church of England Academy</v>
          </cell>
          <cell r="C144" t="str">
            <v>Fenland</v>
          </cell>
          <cell r="D144">
            <v>0</v>
          </cell>
          <cell r="E144">
            <v>10</v>
          </cell>
          <cell r="F144">
            <v>15</v>
          </cell>
          <cell r="G144">
            <v>27</v>
          </cell>
          <cell r="H144">
            <v>42</v>
          </cell>
          <cell r="I144">
            <v>45</v>
          </cell>
          <cell r="J144">
            <v>47</v>
          </cell>
          <cell r="K144">
            <v>57</v>
          </cell>
          <cell r="L144">
            <v>43</v>
          </cell>
          <cell r="M144">
            <v>53</v>
          </cell>
          <cell r="N144">
            <v>45</v>
          </cell>
        </row>
        <row r="145">
          <cell r="A145">
            <v>8732031</v>
          </cell>
          <cell r="B145" t="str">
            <v>Over Primary School</v>
          </cell>
          <cell r="C145" t="str">
            <v>South Cambridgeshire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28</v>
          </cell>
          <cell r="I145">
            <v>29</v>
          </cell>
          <cell r="J145">
            <v>29</v>
          </cell>
          <cell r="K145">
            <v>27</v>
          </cell>
          <cell r="L145">
            <v>27</v>
          </cell>
          <cell r="M145">
            <v>27</v>
          </cell>
          <cell r="N145">
            <v>29</v>
          </cell>
        </row>
        <row r="146">
          <cell r="A146">
            <v>8735201</v>
          </cell>
          <cell r="B146" t="str">
            <v>Park Lane Primary &amp; Nursery School</v>
          </cell>
          <cell r="C146" t="str">
            <v>Fenland</v>
          </cell>
          <cell r="D146">
            <v>0</v>
          </cell>
          <cell r="E146">
            <v>0</v>
          </cell>
          <cell r="F146">
            <v>11</v>
          </cell>
          <cell r="G146">
            <v>32</v>
          </cell>
          <cell r="H146">
            <v>60</v>
          </cell>
          <cell r="I146">
            <v>49</v>
          </cell>
          <cell r="J146">
            <v>54</v>
          </cell>
          <cell r="K146">
            <v>58</v>
          </cell>
          <cell r="L146">
            <v>57</v>
          </cell>
          <cell r="M146">
            <v>63</v>
          </cell>
          <cell r="N146">
            <v>57</v>
          </cell>
        </row>
        <row r="147">
          <cell r="A147">
            <v>8733350</v>
          </cell>
          <cell r="B147" t="str">
            <v>Park Street CofE Primary School</v>
          </cell>
          <cell r="C147" t="str">
            <v>Cambridge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17</v>
          </cell>
          <cell r="I147">
            <v>16</v>
          </cell>
          <cell r="J147">
            <v>20</v>
          </cell>
          <cell r="K147">
            <v>15</v>
          </cell>
          <cell r="L147">
            <v>17</v>
          </cell>
          <cell r="M147">
            <v>15</v>
          </cell>
          <cell r="N147">
            <v>16</v>
          </cell>
        </row>
        <row r="148">
          <cell r="A148">
            <v>8733302</v>
          </cell>
          <cell r="B148" t="str">
            <v>Pathfinder CofE Primary School</v>
          </cell>
          <cell r="C148" t="str">
            <v>South Cambridgeshire</v>
          </cell>
          <cell r="D148">
            <v>0</v>
          </cell>
          <cell r="E148">
            <v>4</v>
          </cell>
          <cell r="F148">
            <v>12</v>
          </cell>
          <cell r="G148">
            <v>27</v>
          </cell>
          <cell r="H148">
            <v>44</v>
          </cell>
          <cell r="I148">
            <v>42</v>
          </cell>
          <cell r="J148">
            <v>74</v>
          </cell>
          <cell r="K148">
            <v>82</v>
          </cell>
          <cell r="L148">
            <v>60</v>
          </cell>
          <cell r="M148">
            <v>66</v>
          </cell>
          <cell r="N148">
            <v>60</v>
          </cell>
        </row>
        <row r="149">
          <cell r="A149">
            <v>8732094</v>
          </cell>
          <cell r="B149" t="str">
            <v>Peckover Primary School</v>
          </cell>
          <cell r="C149" t="str">
            <v>Fenland</v>
          </cell>
          <cell r="D149">
            <v>0</v>
          </cell>
          <cell r="E149">
            <v>0</v>
          </cell>
          <cell r="F149">
            <v>7</v>
          </cell>
          <cell r="G149">
            <v>37</v>
          </cell>
          <cell r="H149">
            <v>54</v>
          </cell>
          <cell r="I149">
            <v>55</v>
          </cell>
          <cell r="J149">
            <v>53</v>
          </cell>
          <cell r="K149">
            <v>55</v>
          </cell>
          <cell r="L149">
            <v>56</v>
          </cell>
          <cell r="M149">
            <v>57</v>
          </cell>
          <cell r="N149">
            <v>59</v>
          </cell>
        </row>
        <row r="150">
          <cell r="A150">
            <v>8732033</v>
          </cell>
          <cell r="B150" t="str">
            <v>Pendragon Community Primary School</v>
          </cell>
          <cell r="C150" t="str">
            <v>South Cambridgeshire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32</v>
          </cell>
          <cell r="I150">
            <v>30</v>
          </cell>
          <cell r="J150">
            <v>30</v>
          </cell>
          <cell r="K150">
            <v>41</v>
          </cell>
          <cell r="L150">
            <v>45</v>
          </cell>
          <cell r="M150">
            <v>54</v>
          </cell>
          <cell r="N150">
            <v>58</v>
          </cell>
        </row>
        <row r="151">
          <cell r="A151">
            <v>8733331</v>
          </cell>
          <cell r="B151" t="str">
            <v>Petersfield CofE Aided Primary School</v>
          </cell>
          <cell r="C151" t="str">
            <v>South Cambridgeshire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18</v>
          </cell>
          <cell r="I151">
            <v>15</v>
          </cell>
          <cell r="J151">
            <v>17</v>
          </cell>
          <cell r="K151">
            <v>18</v>
          </cell>
          <cell r="L151">
            <v>19</v>
          </cell>
          <cell r="M151">
            <v>17</v>
          </cell>
          <cell r="N151">
            <v>21</v>
          </cell>
        </row>
        <row r="152">
          <cell r="A152">
            <v>8732239</v>
          </cell>
          <cell r="B152" t="str">
            <v>Priory Junior School</v>
          </cell>
          <cell r="C152" t="str">
            <v>Huntingdonshire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54</v>
          </cell>
          <cell r="L152">
            <v>65</v>
          </cell>
          <cell r="M152">
            <v>81</v>
          </cell>
          <cell r="N152">
            <v>80</v>
          </cell>
        </row>
        <row r="153">
          <cell r="A153">
            <v>8732219</v>
          </cell>
          <cell r="B153" t="str">
            <v>Priory Park Infant School &amp; Pre-School</v>
          </cell>
          <cell r="C153" t="str">
            <v>Huntingdonshire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56</v>
          </cell>
          <cell r="I153">
            <v>57</v>
          </cell>
          <cell r="J153">
            <v>57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</row>
        <row r="154">
          <cell r="A154">
            <v>8732333</v>
          </cell>
          <cell r="B154" t="str">
            <v>Queen Edith Primary School</v>
          </cell>
          <cell r="C154" t="str">
            <v>Cambridge</v>
          </cell>
          <cell r="D154">
            <v>0</v>
          </cell>
          <cell r="E154">
            <v>0</v>
          </cell>
          <cell r="F154">
            <v>26</v>
          </cell>
          <cell r="G154">
            <v>0</v>
          </cell>
          <cell r="H154">
            <v>44</v>
          </cell>
          <cell r="I154">
            <v>56</v>
          </cell>
          <cell r="J154">
            <v>49</v>
          </cell>
          <cell r="K154">
            <v>59</v>
          </cell>
          <cell r="L154">
            <v>55</v>
          </cell>
          <cell r="M154">
            <v>56</v>
          </cell>
          <cell r="N154">
            <v>49</v>
          </cell>
        </row>
        <row r="155">
          <cell r="A155">
            <v>8733946</v>
          </cell>
          <cell r="B155" t="str">
            <v>Queen Emma Primary School</v>
          </cell>
          <cell r="C155" t="str">
            <v>Cambridge</v>
          </cell>
          <cell r="D155">
            <v>0</v>
          </cell>
          <cell r="E155">
            <v>0</v>
          </cell>
          <cell r="F155">
            <v>35</v>
          </cell>
          <cell r="G155">
            <v>27</v>
          </cell>
          <cell r="H155">
            <v>30</v>
          </cell>
          <cell r="I155">
            <v>28</v>
          </cell>
          <cell r="J155">
            <v>52</v>
          </cell>
          <cell r="K155">
            <v>52</v>
          </cell>
          <cell r="L155">
            <v>55</v>
          </cell>
          <cell r="M155">
            <v>58</v>
          </cell>
          <cell r="N155">
            <v>54</v>
          </cell>
        </row>
        <row r="156">
          <cell r="A156">
            <v>8732020</v>
          </cell>
          <cell r="B156" t="str">
            <v>Ramnoth Junior School</v>
          </cell>
          <cell r="C156" t="str">
            <v>Fenland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80</v>
          </cell>
          <cell r="L156">
            <v>82</v>
          </cell>
          <cell r="M156">
            <v>90</v>
          </cell>
          <cell r="N156">
            <v>88</v>
          </cell>
        </row>
        <row r="157">
          <cell r="A157">
            <v>8732218</v>
          </cell>
          <cell r="B157" t="str">
            <v>Ramsey Junior School</v>
          </cell>
          <cell r="C157" t="str">
            <v>Huntingdonshire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63</v>
          </cell>
          <cell r="L157">
            <v>67</v>
          </cell>
          <cell r="M157">
            <v>67</v>
          </cell>
          <cell r="N157">
            <v>75</v>
          </cell>
        </row>
        <row r="158">
          <cell r="A158">
            <v>8732216</v>
          </cell>
          <cell r="B158" t="str">
            <v>Ramsey Spinning Infant School</v>
          </cell>
          <cell r="C158" t="str">
            <v>Huntingdonshire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70</v>
          </cell>
          <cell r="I158">
            <v>80</v>
          </cell>
          <cell r="J158">
            <v>73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</row>
        <row r="159">
          <cell r="A159">
            <v>8732453</v>
          </cell>
          <cell r="B159" t="str">
            <v>Ridgefield Primary School</v>
          </cell>
          <cell r="C159" t="str">
            <v>Cambridge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30</v>
          </cell>
          <cell r="I159">
            <v>28</v>
          </cell>
          <cell r="J159">
            <v>30</v>
          </cell>
          <cell r="K159">
            <v>28</v>
          </cell>
          <cell r="L159">
            <v>30</v>
          </cell>
          <cell r="M159">
            <v>30</v>
          </cell>
          <cell r="N159">
            <v>29</v>
          </cell>
        </row>
        <row r="160">
          <cell r="A160">
            <v>8732070</v>
          </cell>
          <cell r="B160" t="str">
            <v>Robert Arkenstall Primary School</v>
          </cell>
          <cell r="C160" t="str">
            <v>East Cambridgeshire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32</v>
          </cell>
          <cell r="I160">
            <v>38</v>
          </cell>
          <cell r="J160">
            <v>34</v>
          </cell>
          <cell r="K160">
            <v>47</v>
          </cell>
          <cell r="L160">
            <v>35</v>
          </cell>
          <cell r="M160">
            <v>44</v>
          </cell>
          <cell r="N160">
            <v>39</v>
          </cell>
        </row>
        <row r="161">
          <cell r="A161">
            <v>8732255</v>
          </cell>
          <cell r="B161" t="str">
            <v>Sawtry Infants' School</v>
          </cell>
          <cell r="C161" t="str">
            <v>Huntingdonshire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71</v>
          </cell>
          <cell r="I161">
            <v>73</v>
          </cell>
          <cell r="J161">
            <v>67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2">
          <cell r="A162">
            <v>8732220</v>
          </cell>
          <cell r="B162" t="str">
            <v>Sawtry Junior Academy</v>
          </cell>
          <cell r="C162" t="str">
            <v>Huntingdonshire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65</v>
          </cell>
          <cell r="L162">
            <v>80</v>
          </cell>
          <cell r="M162">
            <v>65</v>
          </cell>
          <cell r="N162">
            <v>64</v>
          </cell>
        </row>
        <row r="163">
          <cell r="A163">
            <v>8732115</v>
          </cell>
          <cell r="B163" t="str">
            <v>Shirley Community Primary School</v>
          </cell>
          <cell r="C163" t="str">
            <v>Cambridge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47</v>
          </cell>
          <cell r="I163">
            <v>35</v>
          </cell>
          <cell r="J163">
            <v>37</v>
          </cell>
          <cell r="K163">
            <v>40</v>
          </cell>
          <cell r="L163">
            <v>48</v>
          </cell>
          <cell r="M163">
            <v>48</v>
          </cell>
          <cell r="N163">
            <v>48</v>
          </cell>
        </row>
        <row r="164">
          <cell r="A164">
            <v>8732089</v>
          </cell>
          <cell r="B164" t="str">
            <v>Somersham Primary School</v>
          </cell>
          <cell r="C164" t="str">
            <v>Huntingdonshire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52</v>
          </cell>
          <cell r="I164">
            <v>50</v>
          </cell>
          <cell r="J164">
            <v>40</v>
          </cell>
          <cell r="K164">
            <v>46</v>
          </cell>
          <cell r="L164">
            <v>36</v>
          </cell>
          <cell r="M164">
            <v>50</v>
          </cell>
          <cell r="N164">
            <v>40</v>
          </cell>
        </row>
        <row r="165">
          <cell r="A165">
            <v>8732222</v>
          </cell>
          <cell r="B165" t="str">
            <v>Spaldwick Primary School</v>
          </cell>
          <cell r="C165" t="str">
            <v>Huntingdonshire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16</v>
          </cell>
          <cell r="I165">
            <v>20</v>
          </cell>
          <cell r="J165">
            <v>18</v>
          </cell>
          <cell r="K165">
            <v>16</v>
          </cell>
          <cell r="L165">
            <v>7</v>
          </cell>
          <cell r="M165">
            <v>15</v>
          </cell>
          <cell r="N165">
            <v>12</v>
          </cell>
        </row>
        <row r="166">
          <cell r="A166">
            <v>8732329</v>
          </cell>
          <cell r="B166" t="str">
            <v>Spring Meadow Infant School</v>
          </cell>
          <cell r="C166" t="str">
            <v>East Cambridgeshire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33</v>
          </cell>
          <cell r="I166">
            <v>59</v>
          </cell>
          <cell r="J166">
            <v>47</v>
          </cell>
          <cell r="K166">
            <v>4</v>
          </cell>
          <cell r="L166">
            <v>0</v>
          </cell>
          <cell r="M166">
            <v>0</v>
          </cell>
          <cell r="N166">
            <v>0</v>
          </cell>
        </row>
        <row r="167">
          <cell r="A167">
            <v>8733360</v>
          </cell>
          <cell r="B167" t="str">
            <v>St Alban's Catholic Primary School</v>
          </cell>
          <cell r="C167" t="str">
            <v>Cambridge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30</v>
          </cell>
          <cell r="I167">
            <v>29</v>
          </cell>
          <cell r="J167">
            <v>29</v>
          </cell>
          <cell r="K167">
            <v>30</v>
          </cell>
          <cell r="L167">
            <v>28</v>
          </cell>
          <cell r="M167">
            <v>29</v>
          </cell>
          <cell r="N167">
            <v>30</v>
          </cell>
        </row>
        <row r="168">
          <cell r="A168">
            <v>8733083</v>
          </cell>
          <cell r="B168" t="str">
            <v>St Andrew's CofE Primary School</v>
          </cell>
          <cell r="C168" t="str">
            <v>East Cambridgeshire</v>
          </cell>
          <cell r="D168">
            <v>0</v>
          </cell>
          <cell r="E168">
            <v>0</v>
          </cell>
          <cell r="F168">
            <v>0</v>
          </cell>
          <cell r="G168">
            <v>41</v>
          </cell>
          <cell r="H168">
            <v>58</v>
          </cell>
          <cell r="I168">
            <v>61</v>
          </cell>
          <cell r="J168">
            <v>59</v>
          </cell>
          <cell r="K168">
            <v>62</v>
          </cell>
          <cell r="L168">
            <v>60</v>
          </cell>
          <cell r="M168">
            <v>61</v>
          </cell>
          <cell r="N168">
            <v>59</v>
          </cell>
        </row>
        <row r="169">
          <cell r="A169">
            <v>8733384</v>
          </cell>
          <cell r="B169" t="str">
            <v>St Anne's CofE Primary School</v>
          </cell>
          <cell r="C169" t="str">
            <v>Huntingdonshire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30</v>
          </cell>
          <cell r="I169">
            <v>25</v>
          </cell>
          <cell r="J169">
            <v>26</v>
          </cell>
          <cell r="K169">
            <v>34</v>
          </cell>
          <cell r="L169">
            <v>32</v>
          </cell>
          <cell r="M169">
            <v>34</v>
          </cell>
          <cell r="N169">
            <v>33</v>
          </cell>
        </row>
        <row r="170">
          <cell r="A170">
            <v>8735200</v>
          </cell>
          <cell r="B170" t="str">
            <v>St Helen's Primary School</v>
          </cell>
          <cell r="C170" t="str">
            <v>Huntingdonshire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30</v>
          </cell>
          <cell r="I170">
            <v>27</v>
          </cell>
          <cell r="J170">
            <v>23</v>
          </cell>
          <cell r="K170">
            <v>31</v>
          </cell>
          <cell r="L170">
            <v>25</v>
          </cell>
          <cell r="M170">
            <v>23</v>
          </cell>
          <cell r="N170">
            <v>27</v>
          </cell>
        </row>
        <row r="171">
          <cell r="A171">
            <v>8733072</v>
          </cell>
          <cell r="B171" t="str">
            <v>St John's CofE Primary School</v>
          </cell>
          <cell r="C171" t="str">
            <v>Huntingdonshire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36</v>
          </cell>
          <cell r="I171">
            <v>38</v>
          </cell>
          <cell r="J171">
            <v>28</v>
          </cell>
          <cell r="K171">
            <v>49</v>
          </cell>
          <cell r="L171">
            <v>50</v>
          </cell>
          <cell r="M171">
            <v>40</v>
          </cell>
          <cell r="N171">
            <v>58</v>
          </cell>
        </row>
        <row r="172">
          <cell r="A172">
            <v>8733366</v>
          </cell>
          <cell r="B172" t="str">
            <v>St Laurence Catholic Primary School</v>
          </cell>
          <cell r="C172" t="str">
            <v>Cambridge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20</v>
          </cell>
          <cell r="I172">
            <v>25</v>
          </cell>
          <cell r="J172">
            <v>29</v>
          </cell>
          <cell r="K172">
            <v>30</v>
          </cell>
          <cell r="L172">
            <v>29</v>
          </cell>
          <cell r="M172">
            <v>36</v>
          </cell>
          <cell r="N172">
            <v>47</v>
          </cell>
        </row>
        <row r="173">
          <cell r="A173">
            <v>8732086</v>
          </cell>
          <cell r="B173" t="str">
            <v>St Luke's CofE Primary School</v>
          </cell>
          <cell r="C173" t="str">
            <v>Cambridge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5</v>
          </cell>
          <cell r="I173">
            <v>7</v>
          </cell>
          <cell r="J173">
            <v>4</v>
          </cell>
          <cell r="K173">
            <v>11</v>
          </cell>
          <cell r="L173">
            <v>3</v>
          </cell>
          <cell r="M173">
            <v>8</v>
          </cell>
          <cell r="N173">
            <v>21</v>
          </cell>
        </row>
        <row r="174">
          <cell r="A174">
            <v>8732038</v>
          </cell>
          <cell r="B174" t="str">
            <v>St Mary's Church of England Primary School St Neots</v>
          </cell>
          <cell r="C174" t="str">
            <v>Huntingdonshire</v>
          </cell>
          <cell r="D174">
            <v>0</v>
          </cell>
          <cell r="E174">
            <v>0</v>
          </cell>
          <cell r="F174">
            <v>0</v>
          </cell>
          <cell r="G174">
            <v>3</v>
          </cell>
          <cell r="H174">
            <v>10</v>
          </cell>
          <cell r="I174">
            <v>13</v>
          </cell>
          <cell r="J174">
            <v>6</v>
          </cell>
          <cell r="K174">
            <v>7</v>
          </cell>
          <cell r="L174">
            <v>11</v>
          </cell>
          <cell r="M174">
            <v>10</v>
          </cell>
          <cell r="N174">
            <v>8</v>
          </cell>
        </row>
        <row r="175">
          <cell r="A175">
            <v>8732317</v>
          </cell>
          <cell r="B175" t="str">
            <v>St Matthew's Primary School</v>
          </cell>
          <cell r="C175" t="str">
            <v>Cambridge</v>
          </cell>
          <cell r="D175">
            <v>0</v>
          </cell>
          <cell r="E175">
            <v>0</v>
          </cell>
          <cell r="F175">
            <v>2</v>
          </cell>
          <cell r="G175">
            <v>23</v>
          </cell>
          <cell r="H175">
            <v>86</v>
          </cell>
          <cell r="I175">
            <v>80</v>
          </cell>
          <cell r="J175">
            <v>83</v>
          </cell>
          <cell r="K175">
            <v>90</v>
          </cell>
          <cell r="L175">
            <v>88</v>
          </cell>
          <cell r="M175">
            <v>92</v>
          </cell>
          <cell r="N175">
            <v>84</v>
          </cell>
        </row>
        <row r="176">
          <cell r="A176">
            <v>8733356</v>
          </cell>
          <cell r="B176" t="str">
            <v>St Pauls CofE VA Primary School</v>
          </cell>
          <cell r="C176" t="str">
            <v>Cambridge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22</v>
          </cell>
          <cell r="I176">
            <v>16</v>
          </cell>
          <cell r="J176">
            <v>19</v>
          </cell>
          <cell r="K176">
            <v>27</v>
          </cell>
          <cell r="L176">
            <v>22</v>
          </cell>
          <cell r="M176">
            <v>24</v>
          </cell>
          <cell r="N176">
            <v>22</v>
          </cell>
        </row>
        <row r="177">
          <cell r="A177">
            <v>8732032</v>
          </cell>
          <cell r="B177" t="str">
            <v>St Peter's CofE Aided Junior School</v>
          </cell>
          <cell r="C177" t="str">
            <v>Fenland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59</v>
          </cell>
          <cell r="L177">
            <v>55</v>
          </cell>
          <cell r="M177">
            <v>58</v>
          </cell>
          <cell r="N177">
            <v>53</v>
          </cell>
        </row>
        <row r="178">
          <cell r="A178">
            <v>8733358</v>
          </cell>
          <cell r="B178" t="str">
            <v>St Philip's CofE Aided Primary School</v>
          </cell>
          <cell r="C178" t="str">
            <v>Cambridge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22</v>
          </cell>
          <cell r="I178">
            <v>25</v>
          </cell>
          <cell r="J178">
            <v>26</v>
          </cell>
          <cell r="K178">
            <v>26</v>
          </cell>
          <cell r="L178">
            <v>25</v>
          </cell>
          <cell r="M178">
            <v>33</v>
          </cell>
          <cell r="N178">
            <v>41</v>
          </cell>
        </row>
        <row r="179">
          <cell r="A179">
            <v>8732041</v>
          </cell>
          <cell r="B179" t="str">
            <v>Stapleford Community Primary School</v>
          </cell>
          <cell r="C179" t="str">
            <v>South Cambridgeshire</v>
          </cell>
          <cell r="D179">
            <v>0</v>
          </cell>
          <cell r="E179">
            <v>0</v>
          </cell>
          <cell r="F179">
            <v>2</v>
          </cell>
          <cell r="G179">
            <v>21</v>
          </cell>
          <cell r="H179">
            <v>28</v>
          </cell>
          <cell r="I179">
            <v>29</v>
          </cell>
          <cell r="J179">
            <v>27</v>
          </cell>
          <cell r="K179">
            <v>26</v>
          </cell>
          <cell r="L179">
            <v>18</v>
          </cell>
          <cell r="M179">
            <v>31</v>
          </cell>
          <cell r="N179">
            <v>28</v>
          </cell>
        </row>
        <row r="180">
          <cell r="A180">
            <v>8733029</v>
          </cell>
          <cell r="B180" t="str">
            <v>Steeple Morden CofE VC Primary School</v>
          </cell>
          <cell r="C180" t="str">
            <v>South Cambridgeshire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22</v>
          </cell>
          <cell r="I180">
            <v>22</v>
          </cell>
          <cell r="J180">
            <v>18</v>
          </cell>
          <cell r="K180">
            <v>12</v>
          </cell>
          <cell r="L180">
            <v>20</v>
          </cell>
          <cell r="M180">
            <v>25</v>
          </cell>
          <cell r="N180">
            <v>22</v>
          </cell>
        </row>
        <row r="181">
          <cell r="A181">
            <v>8732071</v>
          </cell>
          <cell r="B181" t="str">
            <v>Stilton Church of England Primary Academy</v>
          </cell>
          <cell r="C181" t="str">
            <v>Huntingdonshire</v>
          </cell>
          <cell r="D181">
            <v>0</v>
          </cell>
          <cell r="E181">
            <v>0</v>
          </cell>
          <cell r="F181">
            <v>5</v>
          </cell>
          <cell r="G181">
            <v>10</v>
          </cell>
          <cell r="H181">
            <v>21</v>
          </cell>
          <cell r="I181">
            <v>16</v>
          </cell>
          <cell r="J181">
            <v>21</v>
          </cell>
          <cell r="K181">
            <v>27</v>
          </cell>
          <cell r="L181">
            <v>17</v>
          </cell>
          <cell r="M181">
            <v>25</v>
          </cell>
          <cell r="N181">
            <v>25</v>
          </cell>
        </row>
        <row r="182">
          <cell r="A182">
            <v>8732084</v>
          </cell>
          <cell r="B182" t="str">
            <v>Stretham Community Primary School</v>
          </cell>
          <cell r="C182" t="str">
            <v>East Cambridgeshire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30</v>
          </cell>
          <cell r="I182">
            <v>21</v>
          </cell>
          <cell r="J182">
            <v>23</v>
          </cell>
          <cell r="K182">
            <v>30</v>
          </cell>
          <cell r="L182">
            <v>28</v>
          </cell>
          <cell r="M182">
            <v>23</v>
          </cell>
          <cell r="N182">
            <v>30</v>
          </cell>
        </row>
        <row r="183">
          <cell r="A183">
            <v>8732443</v>
          </cell>
          <cell r="B183" t="str">
            <v>Stukeley Meadows Primary School</v>
          </cell>
          <cell r="C183" t="str">
            <v>Huntingdonshire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60</v>
          </cell>
          <cell r="I183">
            <v>53</v>
          </cell>
          <cell r="J183">
            <v>51</v>
          </cell>
          <cell r="K183">
            <v>52</v>
          </cell>
          <cell r="L183">
            <v>53</v>
          </cell>
          <cell r="M183">
            <v>54</v>
          </cell>
          <cell r="N183">
            <v>48</v>
          </cell>
        </row>
        <row r="184">
          <cell r="A184">
            <v>8733052</v>
          </cell>
          <cell r="B184" t="str">
            <v>Sutton CofE VC Primary School</v>
          </cell>
          <cell r="C184" t="str">
            <v>East Cambridgeshire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44</v>
          </cell>
          <cell r="I184">
            <v>34</v>
          </cell>
          <cell r="J184">
            <v>34</v>
          </cell>
          <cell r="K184">
            <v>40</v>
          </cell>
          <cell r="L184">
            <v>47</v>
          </cell>
          <cell r="M184">
            <v>35</v>
          </cell>
          <cell r="N184">
            <v>37</v>
          </cell>
        </row>
        <row r="185">
          <cell r="A185">
            <v>8733037</v>
          </cell>
          <cell r="B185" t="str">
            <v>Swaffham Bulbeck Church of England Primary School</v>
          </cell>
          <cell r="C185" t="str">
            <v>East Cambridgeshire</v>
          </cell>
          <cell r="D185">
            <v>0</v>
          </cell>
          <cell r="E185">
            <v>0</v>
          </cell>
          <cell r="F185">
            <v>2</v>
          </cell>
          <cell r="G185">
            <v>6</v>
          </cell>
          <cell r="H185">
            <v>6</v>
          </cell>
          <cell r="I185">
            <v>8</v>
          </cell>
          <cell r="J185">
            <v>11</v>
          </cell>
          <cell r="K185">
            <v>11</v>
          </cell>
          <cell r="L185">
            <v>13</v>
          </cell>
          <cell r="M185">
            <v>8</v>
          </cell>
          <cell r="N185">
            <v>12</v>
          </cell>
        </row>
        <row r="186">
          <cell r="A186">
            <v>8732081</v>
          </cell>
          <cell r="B186" t="str">
            <v>Swaffham Prior Church of England Primary School</v>
          </cell>
          <cell r="C186" t="str">
            <v>East Cambridgeshire</v>
          </cell>
          <cell r="D186">
            <v>0</v>
          </cell>
          <cell r="E186">
            <v>0</v>
          </cell>
          <cell r="F186">
            <v>0</v>
          </cell>
          <cell r="G186">
            <v>9</v>
          </cell>
          <cell r="H186">
            <v>8</v>
          </cell>
          <cell r="I186">
            <v>9</v>
          </cell>
          <cell r="J186">
            <v>15</v>
          </cell>
          <cell r="K186">
            <v>18</v>
          </cell>
          <cell r="L186">
            <v>12</v>
          </cell>
          <cell r="M186">
            <v>14</v>
          </cell>
          <cell r="N186">
            <v>12</v>
          </cell>
        </row>
        <row r="187">
          <cell r="A187">
            <v>8732046</v>
          </cell>
          <cell r="B187" t="str">
            <v>Swavesey Primary School</v>
          </cell>
          <cell r="C187" t="str">
            <v>South Cambridgeshire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48</v>
          </cell>
          <cell r="I187">
            <v>41</v>
          </cell>
          <cell r="J187">
            <v>39</v>
          </cell>
          <cell r="K187">
            <v>43</v>
          </cell>
          <cell r="L187">
            <v>45</v>
          </cell>
          <cell r="M187">
            <v>52</v>
          </cell>
          <cell r="N187">
            <v>43</v>
          </cell>
        </row>
        <row r="188">
          <cell r="A188">
            <v>8733325</v>
          </cell>
          <cell r="B188" t="str">
            <v>Teversham CofE VA Primary School</v>
          </cell>
          <cell r="C188" t="str">
            <v>South Cambridgeshire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19</v>
          </cell>
          <cell r="I188">
            <v>21</v>
          </cell>
          <cell r="J188">
            <v>19</v>
          </cell>
          <cell r="K188">
            <v>25</v>
          </cell>
          <cell r="L188">
            <v>31</v>
          </cell>
          <cell r="M188">
            <v>21</v>
          </cell>
          <cell r="N188">
            <v>25</v>
          </cell>
        </row>
        <row r="189">
          <cell r="A189">
            <v>8732217</v>
          </cell>
          <cell r="B189" t="str">
            <v>The Ashbeach Primary School</v>
          </cell>
          <cell r="C189" t="str">
            <v>Huntingdonshire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20</v>
          </cell>
          <cell r="I189">
            <v>21</v>
          </cell>
          <cell r="J189">
            <v>19</v>
          </cell>
          <cell r="K189">
            <v>21</v>
          </cell>
          <cell r="L189">
            <v>19</v>
          </cell>
          <cell r="M189">
            <v>21</v>
          </cell>
          <cell r="N189">
            <v>20</v>
          </cell>
        </row>
        <row r="190">
          <cell r="A190">
            <v>8733943</v>
          </cell>
          <cell r="B190" t="str">
            <v>The Bellbird Primary School</v>
          </cell>
          <cell r="C190" t="str">
            <v>South Cambridgeshire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60</v>
          </cell>
          <cell r="I190">
            <v>60</v>
          </cell>
          <cell r="J190">
            <v>60</v>
          </cell>
          <cell r="K190">
            <v>62</v>
          </cell>
          <cell r="L190">
            <v>61</v>
          </cell>
          <cell r="M190">
            <v>63</v>
          </cell>
          <cell r="N190">
            <v>60</v>
          </cell>
        </row>
        <row r="191">
          <cell r="A191">
            <v>8733368</v>
          </cell>
          <cell r="B191" t="str">
            <v>The Elton CofE Primary School of the Foundation of Frances and Jane Proby</v>
          </cell>
          <cell r="C191" t="str">
            <v>Huntingdonshire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21</v>
          </cell>
          <cell r="I191">
            <v>21</v>
          </cell>
          <cell r="J191">
            <v>17</v>
          </cell>
          <cell r="K191">
            <v>20</v>
          </cell>
          <cell r="L191">
            <v>19</v>
          </cell>
          <cell r="M191">
            <v>20</v>
          </cell>
          <cell r="N191">
            <v>19</v>
          </cell>
        </row>
        <row r="192">
          <cell r="A192">
            <v>8732085</v>
          </cell>
          <cell r="B192" t="str">
            <v>The Galfrid School</v>
          </cell>
          <cell r="C192" t="str">
            <v>Cambridge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29</v>
          </cell>
          <cell r="I192">
            <v>25</v>
          </cell>
          <cell r="J192">
            <v>37</v>
          </cell>
          <cell r="K192">
            <v>25</v>
          </cell>
          <cell r="L192">
            <v>28</v>
          </cell>
          <cell r="M192">
            <v>30</v>
          </cell>
          <cell r="N192">
            <v>37</v>
          </cell>
        </row>
        <row r="193">
          <cell r="A193">
            <v>8732123</v>
          </cell>
          <cell r="B193" t="str">
            <v>The Grove Primary School</v>
          </cell>
          <cell r="C193" t="str">
            <v>Cambridge</v>
          </cell>
          <cell r="D193">
            <v>0</v>
          </cell>
          <cell r="E193">
            <v>0</v>
          </cell>
          <cell r="F193">
            <v>17</v>
          </cell>
          <cell r="G193">
            <v>15</v>
          </cell>
          <cell r="H193">
            <v>29</v>
          </cell>
          <cell r="I193">
            <v>29</v>
          </cell>
          <cell r="J193">
            <v>27</v>
          </cell>
          <cell r="K193">
            <v>25</v>
          </cell>
          <cell r="L193">
            <v>30</v>
          </cell>
          <cell r="M193">
            <v>27</v>
          </cell>
          <cell r="N193">
            <v>25</v>
          </cell>
        </row>
        <row r="194">
          <cell r="A194">
            <v>8732202</v>
          </cell>
          <cell r="B194" t="str">
            <v>The Icknield Primary School</v>
          </cell>
          <cell r="C194" t="str">
            <v>South Cambridgeshire</v>
          </cell>
          <cell r="D194">
            <v>0</v>
          </cell>
          <cell r="E194">
            <v>0</v>
          </cell>
          <cell r="F194">
            <v>24</v>
          </cell>
          <cell r="G194">
            <v>12</v>
          </cell>
          <cell r="H194">
            <v>27</v>
          </cell>
          <cell r="I194">
            <v>21</v>
          </cell>
          <cell r="J194">
            <v>28</v>
          </cell>
          <cell r="K194">
            <v>30</v>
          </cell>
          <cell r="L194">
            <v>25</v>
          </cell>
          <cell r="M194">
            <v>30</v>
          </cell>
          <cell r="N194">
            <v>25</v>
          </cell>
        </row>
        <row r="195">
          <cell r="A195">
            <v>8732022</v>
          </cell>
          <cell r="B195" t="str">
            <v>The Nene Infant &amp; Nursery School</v>
          </cell>
          <cell r="C195" t="str">
            <v>Fenland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74</v>
          </cell>
          <cell r="I195">
            <v>80</v>
          </cell>
          <cell r="J195">
            <v>63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</row>
        <row r="196">
          <cell r="A196">
            <v>8732260</v>
          </cell>
          <cell r="B196" t="str">
            <v>The Newton Community Primary School</v>
          </cell>
          <cell r="C196" t="str">
            <v>South Cambridgeshire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7</v>
          </cell>
          <cell r="I196">
            <v>7</v>
          </cell>
          <cell r="J196">
            <v>8</v>
          </cell>
          <cell r="K196">
            <v>6</v>
          </cell>
          <cell r="L196">
            <v>9</v>
          </cell>
          <cell r="M196">
            <v>9</v>
          </cell>
          <cell r="N196">
            <v>8</v>
          </cell>
        </row>
        <row r="197">
          <cell r="A197">
            <v>8733058</v>
          </cell>
          <cell r="B197" t="str">
            <v>The Rackham Church of England Primary School and Pre-School</v>
          </cell>
          <cell r="C197" t="str">
            <v>East Cambridgeshire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44</v>
          </cell>
          <cell r="I197">
            <v>44</v>
          </cell>
          <cell r="J197">
            <v>43</v>
          </cell>
          <cell r="K197">
            <v>48</v>
          </cell>
          <cell r="L197">
            <v>41</v>
          </cell>
          <cell r="M197">
            <v>43</v>
          </cell>
          <cell r="N197">
            <v>44</v>
          </cell>
        </row>
        <row r="198">
          <cell r="A198">
            <v>8732019</v>
          </cell>
          <cell r="B198" t="str">
            <v>The Round House Primary Academy</v>
          </cell>
          <cell r="C198" t="str">
            <v>Huntingdonshire</v>
          </cell>
          <cell r="D198">
            <v>0</v>
          </cell>
          <cell r="E198">
            <v>0</v>
          </cell>
          <cell r="F198">
            <v>15</v>
          </cell>
          <cell r="G198">
            <v>35</v>
          </cell>
          <cell r="H198">
            <v>52</v>
          </cell>
          <cell r="I198">
            <v>45</v>
          </cell>
          <cell r="J198">
            <v>37</v>
          </cell>
          <cell r="K198">
            <v>56</v>
          </cell>
          <cell r="L198">
            <v>55</v>
          </cell>
          <cell r="M198">
            <v>49</v>
          </cell>
          <cell r="N198">
            <v>57</v>
          </cell>
        </row>
        <row r="199">
          <cell r="A199">
            <v>8732008</v>
          </cell>
          <cell r="B199" t="str">
            <v>The Shade Primary School</v>
          </cell>
          <cell r="C199" t="str">
            <v>East Cambridgeshire</v>
          </cell>
          <cell r="D199">
            <v>0</v>
          </cell>
          <cell r="E199">
            <v>0</v>
          </cell>
          <cell r="F199">
            <v>21</v>
          </cell>
          <cell r="G199">
            <v>17</v>
          </cell>
          <cell r="H199">
            <v>31</v>
          </cell>
          <cell r="I199">
            <v>30</v>
          </cell>
          <cell r="J199">
            <v>31</v>
          </cell>
          <cell r="K199">
            <v>30</v>
          </cell>
          <cell r="L199">
            <v>30</v>
          </cell>
          <cell r="M199">
            <v>30</v>
          </cell>
          <cell r="N199">
            <v>30</v>
          </cell>
        </row>
        <row r="200">
          <cell r="A200">
            <v>8732335</v>
          </cell>
          <cell r="B200" t="str">
            <v>The Spinney Primary School</v>
          </cell>
          <cell r="C200" t="str">
            <v>Cambridge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27</v>
          </cell>
          <cell r="I200">
            <v>19</v>
          </cell>
          <cell r="J200">
            <v>29</v>
          </cell>
          <cell r="K200">
            <v>21</v>
          </cell>
          <cell r="L200">
            <v>28</v>
          </cell>
          <cell r="M200">
            <v>26</v>
          </cell>
          <cell r="N200">
            <v>27</v>
          </cell>
        </row>
        <row r="201">
          <cell r="A201">
            <v>8733389</v>
          </cell>
          <cell r="B201" t="str">
            <v>The Vine Inter-Church Primary School</v>
          </cell>
          <cell r="C201" t="str">
            <v>South Cambridgeshire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42</v>
          </cell>
          <cell r="I201">
            <v>49</v>
          </cell>
          <cell r="J201">
            <v>37</v>
          </cell>
          <cell r="K201">
            <v>54</v>
          </cell>
          <cell r="L201">
            <v>62</v>
          </cell>
          <cell r="M201">
            <v>58</v>
          </cell>
          <cell r="N201">
            <v>64</v>
          </cell>
        </row>
        <row r="202">
          <cell r="A202">
            <v>8732049</v>
          </cell>
          <cell r="B202" t="str">
            <v>The Weatheralls Primary School</v>
          </cell>
          <cell r="C202" t="str">
            <v>East Cambridgeshire</v>
          </cell>
          <cell r="D202">
            <v>0</v>
          </cell>
          <cell r="E202">
            <v>0</v>
          </cell>
          <cell r="F202">
            <v>0</v>
          </cell>
          <cell r="G202">
            <v>5</v>
          </cell>
          <cell r="H202">
            <v>41</v>
          </cell>
          <cell r="I202">
            <v>39</v>
          </cell>
          <cell r="J202">
            <v>48</v>
          </cell>
          <cell r="K202">
            <v>47</v>
          </cell>
          <cell r="L202">
            <v>45</v>
          </cell>
          <cell r="M202">
            <v>56</v>
          </cell>
          <cell r="N202">
            <v>61</v>
          </cell>
        </row>
        <row r="203">
          <cell r="A203">
            <v>8732050</v>
          </cell>
          <cell r="B203" t="str">
            <v>Thomas Eaton Primary Academy</v>
          </cell>
          <cell r="C203" t="str">
            <v>Fenland</v>
          </cell>
          <cell r="D203">
            <v>0</v>
          </cell>
          <cell r="E203">
            <v>0</v>
          </cell>
          <cell r="F203">
            <v>7</v>
          </cell>
          <cell r="G203">
            <v>11</v>
          </cell>
          <cell r="H203">
            <v>14</v>
          </cell>
          <cell r="I203">
            <v>16</v>
          </cell>
          <cell r="J203">
            <v>22</v>
          </cell>
          <cell r="K203">
            <v>12</v>
          </cell>
          <cell r="L203">
            <v>9</v>
          </cell>
          <cell r="M203">
            <v>8</v>
          </cell>
          <cell r="N203">
            <v>27</v>
          </cell>
        </row>
        <row r="204">
          <cell r="A204">
            <v>8732078</v>
          </cell>
          <cell r="B204" t="str">
            <v>Thongsley Fields Primary and Nursery School</v>
          </cell>
          <cell r="C204" t="str">
            <v>Huntingdonshire</v>
          </cell>
          <cell r="D204">
            <v>0</v>
          </cell>
          <cell r="E204">
            <v>0</v>
          </cell>
          <cell r="F204">
            <v>2</v>
          </cell>
          <cell r="G204">
            <v>22</v>
          </cell>
          <cell r="H204">
            <v>31</v>
          </cell>
          <cell r="I204">
            <v>23</v>
          </cell>
          <cell r="J204">
            <v>28</v>
          </cell>
          <cell r="K204">
            <v>19</v>
          </cell>
          <cell r="L204">
            <v>35</v>
          </cell>
          <cell r="M204">
            <v>26</v>
          </cell>
          <cell r="N204">
            <v>24</v>
          </cell>
        </row>
        <row r="205">
          <cell r="A205">
            <v>8732001</v>
          </cell>
          <cell r="B205" t="str">
            <v>Thorndown Primary School</v>
          </cell>
          <cell r="C205" t="str">
            <v>Huntingdonshire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62</v>
          </cell>
          <cell r="I205">
            <v>75</v>
          </cell>
          <cell r="J205">
            <v>72</v>
          </cell>
          <cell r="K205">
            <v>57</v>
          </cell>
          <cell r="L205">
            <v>68</v>
          </cell>
          <cell r="M205">
            <v>70</v>
          </cell>
          <cell r="N205">
            <v>74</v>
          </cell>
        </row>
        <row r="206">
          <cell r="A206">
            <v>8733326</v>
          </cell>
          <cell r="B206" t="str">
            <v>Thriplow CofE Primary School</v>
          </cell>
          <cell r="C206" t="str">
            <v>South Cambridgeshire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16</v>
          </cell>
          <cell r="I206">
            <v>15</v>
          </cell>
          <cell r="J206">
            <v>13</v>
          </cell>
          <cell r="K206">
            <v>15</v>
          </cell>
          <cell r="L206">
            <v>13</v>
          </cell>
          <cell r="M206">
            <v>20</v>
          </cell>
          <cell r="N206">
            <v>13</v>
          </cell>
        </row>
        <row r="207">
          <cell r="A207">
            <v>8732064</v>
          </cell>
          <cell r="B207" t="str">
            <v>Townley Primary School</v>
          </cell>
          <cell r="C207" t="str">
            <v>Fenland</v>
          </cell>
          <cell r="D207">
            <v>0</v>
          </cell>
          <cell r="E207">
            <v>0</v>
          </cell>
          <cell r="F207">
            <v>7</v>
          </cell>
          <cell r="G207">
            <v>8</v>
          </cell>
          <cell r="H207">
            <v>8</v>
          </cell>
          <cell r="I207">
            <v>7</v>
          </cell>
          <cell r="J207">
            <v>14</v>
          </cell>
          <cell r="K207">
            <v>10</v>
          </cell>
          <cell r="L207">
            <v>14</v>
          </cell>
          <cell r="M207">
            <v>15</v>
          </cell>
          <cell r="N207">
            <v>19</v>
          </cell>
        </row>
        <row r="208">
          <cell r="A208">
            <v>8732000</v>
          </cell>
          <cell r="B208" t="str">
            <v>Trumpington Meadows Primary School</v>
          </cell>
          <cell r="C208" t="str">
            <v>South Cambridgeshire</v>
          </cell>
          <cell r="D208">
            <v>0</v>
          </cell>
          <cell r="E208">
            <v>0</v>
          </cell>
          <cell r="F208">
            <v>3</v>
          </cell>
          <cell r="G208">
            <v>17</v>
          </cell>
          <cell r="H208">
            <v>23</v>
          </cell>
          <cell r="I208">
            <v>26</v>
          </cell>
          <cell r="J208">
            <v>27</v>
          </cell>
          <cell r="K208">
            <v>52</v>
          </cell>
          <cell r="L208">
            <v>30</v>
          </cell>
          <cell r="M208">
            <v>39</v>
          </cell>
          <cell r="N208">
            <v>27</v>
          </cell>
        </row>
        <row r="209">
          <cell r="A209">
            <v>8732051</v>
          </cell>
          <cell r="B209" t="str">
            <v>Trumpington Park Primary School</v>
          </cell>
          <cell r="C209" t="str">
            <v>Cambridge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60</v>
          </cell>
          <cell r="I209">
            <v>58</v>
          </cell>
          <cell r="J209">
            <v>60</v>
          </cell>
          <cell r="K209">
            <v>60</v>
          </cell>
          <cell r="L209">
            <v>59</v>
          </cell>
          <cell r="M209">
            <v>57</v>
          </cell>
          <cell r="N209">
            <v>61</v>
          </cell>
        </row>
        <row r="210">
          <cell r="A210">
            <v>8732034</v>
          </cell>
          <cell r="B210" t="str">
            <v>University of Cambridge Primary School</v>
          </cell>
          <cell r="C210" t="str">
            <v>Cambridge</v>
          </cell>
          <cell r="D210">
            <v>0</v>
          </cell>
          <cell r="E210">
            <v>0</v>
          </cell>
          <cell r="F210">
            <v>0</v>
          </cell>
          <cell r="G210">
            <v>39</v>
          </cell>
          <cell r="H210">
            <v>91</v>
          </cell>
          <cell r="I210">
            <v>88</v>
          </cell>
          <cell r="J210">
            <v>87</v>
          </cell>
          <cell r="K210">
            <v>89</v>
          </cell>
          <cell r="L210">
            <v>88</v>
          </cell>
          <cell r="M210">
            <v>90</v>
          </cell>
          <cell r="N210">
            <v>88</v>
          </cell>
        </row>
        <row r="211">
          <cell r="A211">
            <v>8732226</v>
          </cell>
          <cell r="B211" t="str">
            <v>Upwood Primary Academy</v>
          </cell>
          <cell r="C211" t="str">
            <v>Huntingdonshire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29</v>
          </cell>
          <cell r="I211">
            <v>22</v>
          </cell>
          <cell r="J211">
            <v>29</v>
          </cell>
          <cell r="K211">
            <v>30</v>
          </cell>
          <cell r="L211">
            <v>31</v>
          </cell>
          <cell r="M211">
            <v>31</v>
          </cell>
          <cell r="N211">
            <v>30</v>
          </cell>
        </row>
        <row r="212">
          <cell r="A212">
            <v>8732256</v>
          </cell>
          <cell r="B212" t="str">
            <v>Warboys Primary Academy</v>
          </cell>
          <cell r="C212" t="str">
            <v>Huntingdonshire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40</v>
          </cell>
          <cell r="I212">
            <v>52</v>
          </cell>
          <cell r="J212">
            <v>42</v>
          </cell>
          <cell r="K212">
            <v>49</v>
          </cell>
          <cell r="L212">
            <v>44</v>
          </cell>
          <cell r="M212">
            <v>43</v>
          </cell>
          <cell r="N212">
            <v>32</v>
          </cell>
        </row>
        <row r="213">
          <cell r="A213">
            <v>8732048</v>
          </cell>
          <cell r="B213" t="str">
            <v>Waterbeach Community Primary School</v>
          </cell>
          <cell r="C213" t="str">
            <v>South Cambridgeshire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78</v>
          </cell>
          <cell r="I213">
            <v>71</v>
          </cell>
          <cell r="J213">
            <v>81</v>
          </cell>
          <cell r="K213">
            <v>82</v>
          </cell>
          <cell r="L213">
            <v>90</v>
          </cell>
          <cell r="M213">
            <v>62</v>
          </cell>
          <cell r="N213">
            <v>57</v>
          </cell>
        </row>
        <row r="214">
          <cell r="A214">
            <v>8732232</v>
          </cell>
          <cell r="B214" t="str">
            <v>Westfield Junior School</v>
          </cell>
          <cell r="C214" t="str">
            <v>Huntingdonshire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59</v>
          </cell>
          <cell r="L214">
            <v>55</v>
          </cell>
          <cell r="M214">
            <v>59</v>
          </cell>
          <cell r="N214">
            <v>61</v>
          </cell>
        </row>
        <row r="215">
          <cell r="A215">
            <v>8732079</v>
          </cell>
          <cell r="B215" t="str">
            <v>Westwood Primary School</v>
          </cell>
          <cell r="C215" t="str">
            <v>Fenland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99</v>
          </cell>
          <cell r="I215">
            <v>87</v>
          </cell>
          <cell r="J215">
            <v>97</v>
          </cell>
          <cell r="K215">
            <v>115</v>
          </cell>
          <cell r="L215">
            <v>101</v>
          </cell>
          <cell r="M215">
            <v>120</v>
          </cell>
          <cell r="N215">
            <v>123</v>
          </cell>
        </row>
        <row r="216">
          <cell r="A216">
            <v>8733392</v>
          </cell>
          <cell r="B216" t="str">
            <v>Wheatfields Primary School</v>
          </cell>
          <cell r="C216" t="str">
            <v>Huntingdonshire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38</v>
          </cell>
          <cell r="I216">
            <v>43</v>
          </cell>
          <cell r="J216">
            <v>31</v>
          </cell>
          <cell r="K216">
            <v>38</v>
          </cell>
          <cell r="L216">
            <v>45</v>
          </cell>
          <cell r="M216">
            <v>45</v>
          </cell>
          <cell r="N216">
            <v>47</v>
          </cell>
        </row>
        <row r="217">
          <cell r="A217">
            <v>8733054</v>
          </cell>
          <cell r="B217" t="str">
            <v>Wilburton CofE Primary School</v>
          </cell>
          <cell r="C217" t="str">
            <v>East Cambridgeshire</v>
          </cell>
          <cell r="D217">
            <v>0</v>
          </cell>
          <cell r="E217">
            <v>0</v>
          </cell>
          <cell r="F217">
            <v>0</v>
          </cell>
          <cell r="G217">
            <v>4</v>
          </cell>
          <cell r="H217">
            <v>21</v>
          </cell>
          <cell r="I217">
            <v>9</v>
          </cell>
          <cell r="J217">
            <v>13</v>
          </cell>
          <cell r="K217">
            <v>17</v>
          </cell>
          <cell r="L217">
            <v>14</v>
          </cell>
          <cell r="M217">
            <v>16</v>
          </cell>
          <cell r="N217">
            <v>23</v>
          </cell>
        </row>
        <row r="218">
          <cell r="A218">
            <v>8732027</v>
          </cell>
          <cell r="B218" t="str">
            <v>William de Yaxley Church of England Academy</v>
          </cell>
          <cell r="C218" t="str">
            <v>Huntingdonshire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51</v>
          </cell>
          <cell r="L218">
            <v>50</v>
          </cell>
          <cell r="M218">
            <v>45</v>
          </cell>
          <cell r="N218">
            <v>59</v>
          </cell>
        </row>
        <row r="219">
          <cell r="A219">
            <v>8733032</v>
          </cell>
          <cell r="B219" t="str">
            <v>William Westley Church of England VC Primary School</v>
          </cell>
          <cell r="C219" t="str">
            <v>South Cambridgeshire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21</v>
          </cell>
          <cell r="I219">
            <v>27</v>
          </cell>
          <cell r="J219">
            <v>23</v>
          </cell>
          <cell r="K219">
            <v>28</v>
          </cell>
          <cell r="L219">
            <v>23</v>
          </cell>
          <cell r="M219">
            <v>30</v>
          </cell>
          <cell r="N219">
            <v>33</v>
          </cell>
        </row>
        <row r="220">
          <cell r="A220">
            <v>8732054</v>
          </cell>
          <cell r="B220" t="str">
            <v>Willingham Primary School</v>
          </cell>
          <cell r="C220" t="str">
            <v>South Cambridgeshire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55</v>
          </cell>
          <cell r="I220">
            <v>42</v>
          </cell>
          <cell r="J220">
            <v>48</v>
          </cell>
          <cell r="K220">
            <v>50</v>
          </cell>
          <cell r="L220">
            <v>50</v>
          </cell>
          <cell r="M220">
            <v>59</v>
          </cell>
          <cell r="N220">
            <v>60</v>
          </cell>
        </row>
        <row r="221">
          <cell r="A221">
            <v>8732005</v>
          </cell>
          <cell r="B221" t="str">
            <v>Winhills Primary Academy</v>
          </cell>
          <cell r="C221" t="str">
            <v>Huntingdonshire</v>
          </cell>
          <cell r="D221">
            <v>0</v>
          </cell>
          <cell r="E221">
            <v>10</v>
          </cell>
          <cell r="F221">
            <v>3</v>
          </cell>
          <cell r="G221">
            <v>25</v>
          </cell>
          <cell r="H221">
            <v>25</v>
          </cell>
          <cell r="I221">
            <v>28</v>
          </cell>
          <cell r="J221">
            <v>28</v>
          </cell>
          <cell r="K221">
            <v>17</v>
          </cell>
          <cell r="L221">
            <v>33</v>
          </cell>
          <cell r="M221">
            <v>27</v>
          </cell>
          <cell r="N221">
            <v>31</v>
          </cell>
        </row>
        <row r="222">
          <cell r="A222">
            <v>8732073</v>
          </cell>
          <cell r="B222" t="str">
            <v>Wintringham Primary Academy</v>
          </cell>
          <cell r="C222" t="str">
            <v>Huntingdonshire</v>
          </cell>
          <cell r="D222">
            <v>0</v>
          </cell>
          <cell r="E222">
            <v>0</v>
          </cell>
          <cell r="F222">
            <v>14</v>
          </cell>
          <cell r="G222">
            <v>55</v>
          </cell>
          <cell r="H222">
            <v>51</v>
          </cell>
          <cell r="I222">
            <v>60</v>
          </cell>
          <cell r="J222">
            <v>45</v>
          </cell>
          <cell r="K222">
            <v>39</v>
          </cell>
          <cell r="L222">
            <v>28</v>
          </cell>
          <cell r="M222">
            <v>34</v>
          </cell>
          <cell r="N222">
            <v>31</v>
          </cell>
        </row>
        <row r="223">
          <cell r="A223">
            <v>8732040</v>
          </cell>
          <cell r="B223" t="str">
            <v>Wisbech St Mary CofE Academy</v>
          </cell>
          <cell r="C223" t="str">
            <v>Fenland</v>
          </cell>
          <cell r="D223">
            <v>0</v>
          </cell>
          <cell r="E223">
            <v>3</v>
          </cell>
          <cell r="F223">
            <v>11</v>
          </cell>
          <cell r="G223">
            <v>14</v>
          </cell>
          <cell r="H223">
            <v>18</v>
          </cell>
          <cell r="I223">
            <v>23</v>
          </cell>
          <cell r="J223">
            <v>24</v>
          </cell>
          <cell r="K223">
            <v>21</v>
          </cell>
          <cell r="L223">
            <v>26</v>
          </cell>
          <cell r="M223">
            <v>24</v>
          </cell>
          <cell r="N223">
            <v>29</v>
          </cell>
        </row>
        <row r="224">
          <cell r="A224">
            <v>8732240</v>
          </cell>
          <cell r="B224" t="str">
            <v>Wyton on the Hill Community Primary School</v>
          </cell>
          <cell r="C224" t="str">
            <v>Huntingdonshire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25</v>
          </cell>
          <cell r="I224">
            <v>22</v>
          </cell>
          <cell r="J224">
            <v>9</v>
          </cell>
          <cell r="K224">
            <v>19</v>
          </cell>
          <cell r="L224">
            <v>26</v>
          </cell>
          <cell r="M224">
            <v>20</v>
          </cell>
          <cell r="N224">
            <v>13</v>
          </cell>
        </row>
        <row r="225">
          <cell r="A225">
            <v>8732254</v>
          </cell>
          <cell r="B225" t="str">
            <v>Yaxley Infant School</v>
          </cell>
          <cell r="C225" t="str">
            <v>Huntingdonshire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32</v>
          </cell>
          <cell r="I225">
            <v>56</v>
          </cell>
          <cell r="J225">
            <v>55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61F19-D911-4B32-B68B-55D87CE1FAC4}">
  <dimension ref="A1:K122"/>
  <sheetViews>
    <sheetView tabSelected="1" workbookViewId="0">
      <selection activeCell="I9" sqref="I9"/>
    </sheetView>
  </sheetViews>
  <sheetFormatPr defaultRowHeight="14.5" x14ac:dyDescent="0.35"/>
  <cols>
    <col min="3" max="3" width="40.54296875" customWidth="1"/>
    <col min="4" max="4" width="29.6328125" customWidth="1"/>
    <col min="6" max="6" width="11.453125" style="9" bestFit="1" customWidth="1"/>
    <col min="7" max="7" width="10.453125" style="9" bestFit="1" customWidth="1"/>
    <col min="8" max="8" width="15.36328125" style="10" customWidth="1"/>
    <col min="9" max="9" width="20.08984375" style="10" customWidth="1"/>
  </cols>
  <sheetData>
    <row r="1" spans="1:11" ht="58" x14ac:dyDescent="0.35">
      <c r="A1" s="1" t="s">
        <v>0</v>
      </c>
      <c r="B1" s="1" t="s">
        <v>1</v>
      </c>
      <c r="C1" s="1" t="s">
        <v>2</v>
      </c>
      <c r="D1" s="1" t="s">
        <v>3</v>
      </c>
      <c r="E1" s="7" t="s">
        <v>4</v>
      </c>
      <c r="F1" s="8" t="s">
        <v>5</v>
      </c>
      <c r="G1" s="8" t="s">
        <v>6</v>
      </c>
      <c r="H1" s="8" t="s">
        <v>134</v>
      </c>
      <c r="I1" s="8"/>
      <c r="K1" s="11" t="s">
        <v>133</v>
      </c>
    </row>
    <row r="2" spans="1:11" x14ac:dyDescent="0.35">
      <c r="A2" s="2">
        <v>8731003</v>
      </c>
      <c r="B2" s="3">
        <v>1003</v>
      </c>
      <c r="C2" s="4" t="s">
        <v>7</v>
      </c>
      <c r="D2" s="4" t="s">
        <v>8</v>
      </c>
    </row>
    <row r="3" spans="1:11" x14ac:dyDescent="0.35">
      <c r="A3" s="2">
        <v>8731002</v>
      </c>
      <c r="B3" s="3">
        <v>1002</v>
      </c>
      <c r="C3" s="4" t="s">
        <v>9</v>
      </c>
      <c r="D3" s="4" t="s">
        <v>10</v>
      </c>
    </row>
    <row r="4" spans="1:11" x14ac:dyDescent="0.35">
      <c r="A4" s="2">
        <v>8731005</v>
      </c>
      <c r="B4" s="3">
        <v>1005</v>
      </c>
      <c r="C4" s="4" t="s">
        <v>11</v>
      </c>
      <c r="D4" s="4" t="s">
        <v>10</v>
      </c>
    </row>
    <row r="5" spans="1:11" x14ac:dyDescent="0.35">
      <c r="A5" s="2">
        <v>8731006</v>
      </c>
      <c r="B5" s="3">
        <v>1006</v>
      </c>
      <c r="C5" s="4" t="s">
        <v>12</v>
      </c>
      <c r="D5" s="4" t="s">
        <v>10</v>
      </c>
    </row>
    <row r="6" spans="1:11" x14ac:dyDescent="0.35">
      <c r="A6" s="2">
        <v>8731001</v>
      </c>
      <c r="B6" s="3">
        <v>1001</v>
      </c>
      <c r="C6" s="4" t="s">
        <v>13</v>
      </c>
      <c r="D6" s="4" t="s">
        <v>10</v>
      </c>
    </row>
    <row r="7" spans="1:11" x14ac:dyDescent="0.35">
      <c r="A7" s="2">
        <v>8731000</v>
      </c>
      <c r="B7" s="3">
        <v>1000</v>
      </c>
      <c r="C7" s="4" t="s">
        <v>14</v>
      </c>
      <c r="D7" s="4" t="s">
        <v>10</v>
      </c>
    </row>
    <row r="8" spans="1:11" x14ac:dyDescent="0.35">
      <c r="A8" s="2">
        <v>8731007</v>
      </c>
      <c r="B8" s="3">
        <v>1007</v>
      </c>
      <c r="C8" s="4" t="s">
        <v>15</v>
      </c>
      <c r="D8" s="4" t="s">
        <v>16</v>
      </c>
    </row>
    <row r="9" spans="1:11" x14ac:dyDescent="0.35">
      <c r="A9" s="2">
        <v>8733390</v>
      </c>
      <c r="B9" s="3">
        <v>3390</v>
      </c>
      <c r="C9" s="4" t="s">
        <v>17</v>
      </c>
      <c r="D9" s="4" t="s">
        <v>8</v>
      </c>
      <c r="E9" cm="1">
        <f t="array" ref="E9">SUM(VLOOKUP($A9,'[1]CCC Pupil Numbers'!$A$16:$N$225,{9,10,11,12,13,14},0))</f>
        <v>132</v>
      </c>
      <c r="F9" s="9">
        <v>6240</v>
      </c>
      <c r="G9" s="9">
        <f>E9*10</f>
        <v>1320</v>
      </c>
      <c r="H9" s="10">
        <f>SUM(F9:G9)</f>
        <v>7560</v>
      </c>
      <c r="I9" s="10">
        <v>7560</v>
      </c>
      <c r="K9">
        <v>8730</v>
      </c>
    </row>
    <row r="10" spans="1:11" x14ac:dyDescent="0.35">
      <c r="A10" s="2">
        <v>8733317</v>
      </c>
      <c r="B10" s="3">
        <v>3317</v>
      </c>
      <c r="C10" s="4" t="s">
        <v>18</v>
      </c>
      <c r="D10" s="4" t="s">
        <v>8</v>
      </c>
      <c r="E10" cm="1">
        <f t="array" ref="E10">SUM(VLOOKUP($A10,'[1]CCC Pupil Numbers'!$A$16:$N$225,{9,10,11,12,13,14},0))</f>
        <v>107</v>
      </c>
      <c r="F10" s="9">
        <v>6240</v>
      </c>
      <c r="G10" s="9">
        <f t="shared" ref="G10:G73" si="0">E10*10</f>
        <v>1070</v>
      </c>
      <c r="H10" s="10">
        <f t="shared" ref="H10:H73" si="1">SUM(F10:G10)</f>
        <v>7310</v>
      </c>
      <c r="I10" s="10">
        <v>7310</v>
      </c>
      <c r="K10">
        <v>8545</v>
      </c>
    </row>
    <row r="11" spans="1:11" x14ac:dyDescent="0.35">
      <c r="A11" s="2">
        <v>8733068</v>
      </c>
      <c r="B11" s="3">
        <v>3068</v>
      </c>
      <c r="C11" s="4" t="s">
        <v>19</v>
      </c>
      <c r="D11" s="4" t="s">
        <v>16</v>
      </c>
      <c r="E11" cm="1">
        <f t="array" ref="E11">SUM(VLOOKUP($A11,'[1]CCC Pupil Numbers'!$A$16:$N$225,{9,10,11,12,13,14},0))</f>
        <v>63</v>
      </c>
      <c r="F11" s="9">
        <v>6240</v>
      </c>
      <c r="G11" s="9">
        <f t="shared" si="0"/>
        <v>630</v>
      </c>
      <c r="H11" s="10">
        <f t="shared" si="1"/>
        <v>6870</v>
      </c>
      <c r="I11" s="10">
        <v>6870</v>
      </c>
      <c r="K11">
        <v>8410</v>
      </c>
    </row>
    <row r="12" spans="1:11" x14ac:dyDescent="0.35">
      <c r="A12" s="2">
        <v>8733029</v>
      </c>
      <c r="B12" s="3">
        <v>3029</v>
      </c>
      <c r="C12" s="4" t="s">
        <v>20</v>
      </c>
      <c r="D12" s="4" t="s">
        <v>8</v>
      </c>
      <c r="E12" cm="1">
        <f t="array" ref="E12">SUM(VLOOKUP($A12,'[1]CCC Pupil Numbers'!$A$16:$N$225,{9,10,11,12,13,14},0))</f>
        <v>119</v>
      </c>
      <c r="F12" s="9">
        <v>6240</v>
      </c>
      <c r="G12" s="9">
        <f t="shared" si="0"/>
        <v>1190</v>
      </c>
      <c r="H12" s="10">
        <f t="shared" si="1"/>
        <v>7430</v>
      </c>
      <c r="I12" s="10">
        <v>7430</v>
      </c>
      <c r="K12">
        <v>8630</v>
      </c>
    </row>
    <row r="13" spans="1:11" x14ac:dyDescent="0.35">
      <c r="A13" s="2">
        <v>8732205</v>
      </c>
      <c r="B13" s="3">
        <v>2205</v>
      </c>
      <c r="C13" s="4" t="s">
        <v>21</v>
      </c>
      <c r="D13" s="4" t="s">
        <v>8</v>
      </c>
      <c r="E13" cm="1">
        <f t="array" ref="E13">SUM(VLOOKUP($A13,'[1]CCC Pupil Numbers'!$A$16:$N$225,{9,10,11,12,13,14},0))</f>
        <v>49</v>
      </c>
      <c r="F13" s="9">
        <v>6240</v>
      </c>
      <c r="G13" s="9">
        <f t="shared" si="0"/>
        <v>490</v>
      </c>
      <c r="H13" s="10">
        <f t="shared" si="1"/>
        <v>6730</v>
      </c>
      <c r="I13" s="10">
        <v>6730</v>
      </c>
      <c r="K13">
        <v>8340</v>
      </c>
    </row>
    <row r="14" spans="1:11" x14ac:dyDescent="0.35">
      <c r="A14" s="2">
        <v>8733001</v>
      </c>
      <c r="B14" s="3">
        <v>3001</v>
      </c>
      <c r="C14" s="4" t="s">
        <v>22</v>
      </c>
      <c r="D14" s="4" t="s">
        <v>8</v>
      </c>
      <c r="E14" cm="1">
        <f t="array" ref="E14">SUM(VLOOKUP($A14,'[1]CCC Pupil Numbers'!$A$16:$N$225,{9,10,11,12,13,14},0))</f>
        <v>146</v>
      </c>
      <c r="F14" s="9">
        <v>6240</v>
      </c>
      <c r="G14" s="9">
        <f t="shared" si="0"/>
        <v>1460</v>
      </c>
      <c r="H14" s="10">
        <f t="shared" si="1"/>
        <v>7700</v>
      </c>
      <c r="I14" s="10">
        <v>7700</v>
      </c>
      <c r="K14">
        <v>8700</v>
      </c>
    </row>
    <row r="15" spans="1:11" x14ac:dyDescent="0.35">
      <c r="A15" s="2">
        <v>8732246</v>
      </c>
      <c r="B15" s="3">
        <v>2246</v>
      </c>
      <c r="C15" s="4" t="s">
        <v>23</v>
      </c>
      <c r="D15" s="4" t="s">
        <v>16</v>
      </c>
      <c r="E15" cm="1">
        <f t="array" ref="E15">SUM(VLOOKUP($A15,'[1]CCC Pupil Numbers'!$A$16:$N$225,{9,10,11,12,13,14},0))</f>
        <v>107</v>
      </c>
      <c r="F15" s="9">
        <v>6240</v>
      </c>
      <c r="G15" s="9">
        <f t="shared" si="0"/>
        <v>1070</v>
      </c>
      <c r="H15" s="10">
        <f t="shared" si="1"/>
        <v>7310</v>
      </c>
      <c r="I15" s="10">
        <v>7310</v>
      </c>
      <c r="K15">
        <v>8585</v>
      </c>
    </row>
    <row r="16" spans="1:11" x14ac:dyDescent="0.35">
      <c r="A16" s="2">
        <v>8732010</v>
      </c>
      <c r="B16" s="3">
        <v>2010</v>
      </c>
      <c r="C16" s="4" t="s">
        <v>24</v>
      </c>
      <c r="D16" s="4" t="s">
        <v>8</v>
      </c>
      <c r="E16" cm="1">
        <f t="array" ref="E16">SUM(VLOOKUP($A16,'[1]CCC Pupil Numbers'!$A$16:$N$225,{9,10,11,12,13,14},0))</f>
        <v>82</v>
      </c>
      <c r="F16" s="9">
        <v>6240</v>
      </c>
      <c r="G16" s="9">
        <f t="shared" si="0"/>
        <v>820</v>
      </c>
      <c r="H16" s="10">
        <f t="shared" si="1"/>
        <v>7060</v>
      </c>
      <c r="I16" s="10">
        <v>7060</v>
      </c>
      <c r="K16">
        <v>8445</v>
      </c>
    </row>
    <row r="17" spans="1:11" x14ac:dyDescent="0.35">
      <c r="A17" s="2">
        <v>8732068</v>
      </c>
      <c r="B17" s="5">
        <v>2068</v>
      </c>
      <c r="C17" s="4" t="s">
        <v>25</v>
      </c>
      <c r="D17" s="4" t="s">
        <v>26</v>
      </c>
      <c r="E17" cm="1">
        <f t="array" ref="E17">SUM(VLOOKUP($A17,'[1]CCC Pupil Numbers'!$A$16:$N$225,{9,10,11,12,13,14},0))</f>
        <v>75</v>
      </c>
      <c r="F17" s="9">
        <v>6240</v>
      </c>
      <c r="G17" s="9">
        <f t="shared" si="0"/>
        <v>750</v>
      </c>
      <c r="H17" s="10">
        <f t="shared" si="1"/>
        <v>6990</v>
      </c>
      <c r="I17" s="10">
        <v>6990</v>
      </c>
      <c r="K17">
        <v>8460</v>
      </c>
    </row>
    <row r="18" spans="1:11" x14ac:dyDescent="0.35">
      <c r="A18" s="2">
        <v>8732115</v>
      </c>
      <c r="B18" s="3">
        <v>2115</v>
      </c>
      <c r="C18" s="4" t="s">
        <v>27</v>
      </c>
      <c r="D18" s="4" t="s">
        <v>10</v>
      </c>
      <c r="E18" cm="1">
        <f t="array" ref="E18">SUM(VLOOKUP($A18,'[1]CCC Pupil Numbers'!$A$16:$N$225,{9,10,11,12,13,14},0))</f>
        <v>256</v>
      </c>
      <c r="F18" s="9">
        <v>6240</v>
      </c>
      <c r="G18" s="9">
        <f t="shared" si="0"/>
        <v>2560</v>
      </c>
      <c r="H18" s="10">
        <f t="shared" si="1"/>
        <v>8800</v>
      </c>
      <c r="I18" s="10">
        <v>8800</v>
      </c>
      <c r="K18">
        <v>9545</v>
      </c>
    </row>
    <row r="19" spans="1:11" x14ac:dyDescent="0.35">
      <c r="A19" s="2">
        <v>8732011</v>
      </c>
      <c r="B19" s="3">
        <v>2011</v>
      </c>
      <c r="C19" s="4" t="s">
        <v>28</v>
      </c>
      <c r="D19" s="4" t="s">
        <v>8</v>
      </c>
      <c r="E19" cm="1">
        <f t="array" ref="E19">SUM(VLOOKUP($A19,'[1]CCC Pupil Numbers'!$A$16:$N$225,{9,10,11,12,13,14},0))</f>
        <v>59</v>
      </c>
      <c r="F19" s="9">
        <v>6240</v>
      </c>
      <c r="G19" s="9">
        <f t="shared" si="0"/>
        <v>590</v>
      </c>
      <c r="H19" s="10">
        <f t="shared" si="1"/>
        <v>6830</v>
      </c>
      <c r="I19" s="10">
        <v>6830</v>
      </c>
      <c r="K19">
        <v>8335</v>
      </c>
    </row>
    <row r="20" spans="1:11" x14ac:dyDescent="0.35">
      <c r="A20" s="2">
        <v>8733392</v>
      </c>
      <c r="B20" s="3">
        <v>3392</v>
      </c>
      <c r="C20" s="4" t="s">
        <v>29</v>
      </c>
      <c r="D20" s="4" t="s">
        <v>16</v>
      </c>
      <c r="E20" cm="1">
        <f t="array" ref="E20">SUM(VLOOKUP($A20,'[1]CCC Pupil Numbers'!$A$16:$N$225,{9,10,11,12,13,14},0))</f>
        <v>249</v>
      </c>
      <c r="F20" s="9">
        <v>6240</v>
      </c>
      <c r="G20" s="9">
        <f t="shared" si="0"/>
        <v>2490</v>
      </c>
      <c r="H20" s="10">
        <f t="shared" si="1"/>
        <v>8730</v>
      </c>
      <c r="I20" s="10">
        <v>8730</v>
      </c>
      <c r="K20">
        <v>9290</v>
      </c>
    </row>
    <row r="21" spans="1:11" x14ac:dyDescent="0.35">
      <c r="A21" s="2">
        <v>8732031</v>
      </c>
      <c r="B21" s="3">
        <v>2031</v>
      </c>
      <c r="C21" s="4" t="s">
        <v>30</v>
      </c>
      <c r="D21" s="4" t="s">
        <v>8</v>
      </c>
      <c r="E21" cm="1">
        <f t="array" ref="E21">SUM(VLOOKUP($A21,'[1]CCC Pupil Numbers'!$A$16:$N$225,{9,10,11,12,13,14},0))</f>
        <v>168</v>
      </c>
      <c r="F21" s="9">
        <v>6240</v>
      </c>
      <c r="G21" s="9">
        <f t="shared" si="0"/>
        <v>1680</v>
      </c>
      <c r="H21" s="10">
        <f t="shared" si="1"/>
        <v>7920</v>
      </c>
      <c r="I21" s="10">
        <v>7920</v>
      </c>
      <c r="K21">
        <v>8890</v>
      </c>
    </row>
    <row r="22" spans="1:11" x14ac:dyDescent="0.35">
      <c r="A22" s="2">
        <v>8732001</v>
      </c>
      <c r="B22" s="5">
        <v>2001</v>
      </c>
      <c r="C22" s="4" t="s">
        <v>31</v>
      </c>
      <c r="D22" s="4" t="s">
        <v>16</v>
      </c>
      <c r="E22" cm="1">
        <f t="array" ref="E22">SUM(VLOOKUP($A22,'[1]CCC Pupil Numbers'!$A$16:$N$225,{9,10,11,12,13,14},0))</f>
        <v>416</v>
      </c>
      <c r="F22" s="9">
        <v>6240</v>
      </c>
      <c r="G22" s="9">
        <f t="shared" si="0"/>
        <v>4160</v>
      </c>
      <c r="H22" s="10">
        <f t="shared" si="1"/>
        <v>10400</v>
      </c>
      <c r="I22" s="10">
        <v>10400</v>
      </c>
      <c r="K22">
        <v>10095</v>
      </c>
    </row>
    <row r="23" spans="1:11" ht="29" x14ac:dyDescent="0.35">
      <c r="A23" s="2">
        <v>8733310</v>
      </c>
      <c r="B23" s="3">
        <v>3310</v>
      </c>
      <c r="C23" s="4" t="s">
        <v>32</v>
      </c>
      <c r="D23" s="4" t="s">
        <v>8</v>
      </c>
      <c r="E23" cm="1">
        <f t="array" ref="E23">SUM(VLOOKUP($A23,'[1]CCC Pupil Numbers'!$A$16:$N$225,{9,10,11,12,13,14},0))</f>
        <v>176</v>
      </c>
      <c r="F23" s="9">
        <v>6240</v>
      </c>
      <c r="G23" s="9">
        <f t="shared" si="0"/>
        <v>1760</v>
      </c>
      <c r="H23" s="10">
        <f t="shared" si="1"/>
        <v>8000</v>
      </c>
      <c r="I23" s="10">
        <v>8000</v>
      </c>
      <c r="K23">
        <v>8885</v>
      </c>
    </row>
    <row r="24" spans="1:11" x14ac:dyDescent="0.35">
      <c r="A24" s="2">
        <v>8732059</v>
      </c>
      <c r="B24" s="3">
        <v>2059</v>
      </c>
      <c r="C24" s="4" t="s">
        <v>33</v>
      </c>
      <c r="D24" s="4" t="s">
        <v>8</v>
      </c>
      <c r="E24" cm="1">
        <f t="array" ref="E24">SUM(VLOOKUP($A24,'[1]CCC Pupil Numbers'!$A$16:$N$225,{9,10,11,12,13,14},0))</f>
        <v>161</v>
      </c>
      <c r="F24" s="9">
        <v>6240</v>
      </c>
      <c r="G24" s="9">
        <f t="shared" si="0"/>
        <v>1610</v>
      </c>
      <c r="H24" s="10">
        <f t="shared" si="1"/>
        <v>7850</v>
      </c>
      <c r="I24" s="10">
        <v>7850</v>
      </c>
      <c r="K24">
        <v>8825</v>
      </c>
    </row>
    <row r="25" spans="1:11" x14ac:dyDescent="0.35">
      <c r="A25" s="2">
        <v>8732317</v>
      </c>
      <c r="B25" s="3">
        <v>2317</v>
      </c>
      <c r="C25" s="4" t="s">
        <v>34</v>
      </c>
      <c r="D25" s="4" t="s">
        <v>10</v>
      </c>
      <c r="E25" cm="1">
        <f t="array" ref="E25">SUM(VLOOKUP($A25,'[1]CCC Pupil Numbers'!$A$16:$N$225,{9,10,11,12,13,14},0))</f>
        <v>517</v>
      </c>
      <c r="F25" s="9">
        <v>6240</v>
      </c>
      <c r="G25" s="9">
        <f t="shared" si="0"/>
        <v>5170</v>
      </c>
      <c r="H25" s="10">
        <f t="shared" si="1"/>
        <v>11410</v>
      </c>
      <c r="I25" s="10">
        <v>11410</v>
      </c>
      <c r="K25">
        <v>10670</v>
      </c>
    </row>
    <row r="26" spans="1:11" x14ac:dyDescent="0.35">
      <c r="A26" s="2">
        <v>8732212</v>
      </c>
      <c r="B26" s="3">
        <v>2212</v>
      </c>
      <c r="C26" s="4" t="s">
        <v>35</v>
      </c>
      <c r="D26" s="4" t="s">
        <v>16</v>
      </c>
      <c r="E26" cm="1">
        <f t="array" ref="E26">SUM(VLOOKUP($A26,'[1]CCC Pupil Numbers'!$A$16:$N$225,{9,10,11,12,13,14},0))</f>
        <v>151</v>
      </c>
      <c r="F26" s="9">
        <v>6240</v>
      </c>
      <c r="G26" s="9">
        <f t="shared" si="0"/>
        <v>1510</v>
      </c>
      <c r="H26" s="10">
        <f t="shared" si="1"/>
        <v>7750</v>
      </c>
      <c r="I26" s="10">
        <v>7750</v>
      </c>
      <c r="K26">
        <v>8760</v>
      </c>
    </row>
    <row r="27" spans="1:11" x14ac:dyDescent="0.35">
      <c r="A27" s="2">
        <v>8735200</v>
      </c>
      <c r="B27" s="3">
        <v>5200</v>
      </c>
      <c r="C27" s="4" t="s">
        <v>36</v>
      </c>
      <c r="D27" s="4" t="s">
        <v>16</v>
      </c>
      <c r="E27" cm="1">
        <f t="array" ref="E27">SUM(VLOOKUP($A27,'[1]CCC Pupil Numbers'!$A$16:$N$225,{9,10,11,12,13,14},0))</f>
        <v>156</v>
      </c>
      <c r="F27" s="9">
        <v>6240</v>
      </c>
      <c r="G27" s="9">
        <f t="shared" si="0"/>
        <v>1560</v>
      </c>
      <c r="H27" s="10">
        <f t="shared" si="1"/>
        <v>7800</v>
      </c>
      <c r="I27" s="10">
        <v>7800</v>
      </c>
      <c r="K27">
        <v>8790</v>
      </c>
    </row>
    <row r="28" spans="1:11" x14ac:dyDescent="0.35">
      <c r="A28" s="2">
        <v>8733946</v>
      </c>
      <c r="B28" s="3">
        <v>3946</v>
      </c>
      <c r="C28" s="4" t="s">
        <v>37</v>
      </c>
      <c r="D28" s="4" t="s">
        <v>10</v>
      </c>
      <c r="E28" cm="1">
        <f t="array" ref="E28">SUM(VLOOKUP($A28,'[1]CCC Pupil Numbers'!$A$16:$N$225,{9,10,11,12,13,14},0))</f>
        <v>299</v>
      </c>
      <c r="F28" s="9">
        <v>6240</v>
      </c>
      <c r="G28" s="9">
        <f t="shared" si="0"/>
        <v>2990</v>
      </c>
      <c r="H28" s="10">
        <f t="shared" si="1"/>
        <v>9230</v>
      </c>
      <c r="I28" s="10">
        <v>9230</v>
      </c>
      <c r="K28">
        <v>9615</v>
      </c>
    </row>
    <row r="29" spans="1:11" x14ac:dyDescent="0.35">
      <c r="A29" s="2">
        <v>8733050</v>
      </c>
      <c r="B29" s="3">
        <v>3050</v>
      </c>
      <c r="C29" s="4" t="s">
        <v>38</v>
      </c>
      <c r="D29" s="4" t="s">
        <v>10</v>
      </c>
      <c r="E29" cm="1">
        <f t="array" ref="E29">SUM(VLOOKUP($A29,'[1]CCC Pupil Numbers'!$A$16:$N$225,{9,10,11,12,13,14},0))</f>
        <v>133</v>
      </c>
      <c r="F29" s="9">
        <v>6240</v>
      </c>
      <c r="G29" s="9">
        <f t="shared" si="0"/>
        <v>1330</v>
      </c>
      <c r="H29" s="10">
        <f t="shared" si="1"/>
        <v>7570</v>
      </c>
      <c r="I29" s="10">
        <v>7570</v>
      </c>
      <c r="K29">
        <v>8670</v>
      </c>
    </row>
    <row r="30" spans="1:11" ht="29" x14ac:dyDescent="0.35">
      <c r="A30" s="2">
        <v>8733008</v>
      </c>
      <c r="B30" s="3">
        <v>3008</v>
      </c>
      <c r="C30" s="4" t="s">
        <v>39</v>
      </c>
      <c r="D30" s="4" t="s">
        <v>8</v>
      </c>
      <c r="E30" cm="1">
        <f t="array" ref="E30">SUM(VLOOKUP($A30,'[1]CCC Pupil Numbers'!$A$16:$N$225,{9,10,11,12,13,14},0))</f>
        <v>104</v>
      </c>
      <c r="F30" s="9">
        <v>6240</v>
      </c>
      <c r="G30" s="9">
        <f t="shared" si="0"/>
        <v>1040</v>
      </c>
      <c r="H30" s="10">
        <f t="shared" si="1"/>
        <v>7280</v>
      </c>
      <c r="I30" s="10">
        <v>7280</v>
      </c>
      <c r="K30">
        <v>8560</v>
      </c>
    </row>
    <row r="31" spans="1:11" x14ac:dyDescent="0.35">
      <c r="A31" s="2">
        <v>8732066</v>
      </c>
      <c r="B31" s="3">
        <v>2066</v>
      </c>
      <c r="C31" s="4" t="s">
        <v>40</v>
      </c>
      <c r="D31" s="4" t="s">
        <v>26</v>
      </c>
      <c r="E31" cm="1">
        <f t="array" ref="E31">SUM(VLOOKUP($A31,'[1]CCC Pupil Numbers'!$A$16:$N$225,{9,10,11,12,13,14},0))</f>
        <v>177</v>
      </c>
      <c r="F31" s="9">
        <v>6240</v>
      </c>
      <c r="G31" s="9">
        <f t="shared" si="0"/>
        <v>1770</v>
      </c>
      <c r="H31" s="10">
        <f t="shared" si="1"/>
        <v>8010</v>
      </c>
      <c r="I31" s="10">
        <v>8010</v>
      </c>
      <c r="K31">
        <v>8900</v>
      </c>
    </row>
    <row r="32" spans="1:11" x14ac:dyDescent="0.35">
      <c r="A32" s="2">
        <v>8732075</v>
      </c>
      <c r="B32" s="3">
        <v>2075</v>
      </c>
      <c r="C32" s="4" t="s">
        <v>41</v>
      </c>
      <c r="D32" s="4" t="s">
        <v>26</v>
      </c>
      <c r="E32" cm="1">
        <f t="array" ref="E32">SUM(VLOOKUP($A32,'[1]CCC Pupil Numbers'!$A$16:$N$225,{9,10,11,12,13,14},0))</f>
        <v>171</v>
      </c>
      <c r="F32" s="9">
        <v>6240</v>
      </c>
      <c r="G32" s="9">
        <f t="shared" si="0"/>
        <v>1710</v>
      </c>
      <c r="H32" s="10">
        <f t="shared" si="1"/>
        <v>7950</v>
      </c>
      <c r="I32" s="10">
        <v>7950</v>
      </c>
      <c r="K32">
        <v>8935</v>
      </c>
    </row>
    <row r="33" spans="1:11" x14ac:dyDescent="0.35">
      <c r="A33" s="2">
        <v>8733011</v>
      </c>
      <c r="B33" s="3">
        <v>3011</v>
      </c>
      <c r="C33" s="4" t="s">
        <v>42</v>
      </c>
      <c r="D33" s="4" t="s">
        <v>8</v>
      </c>
      <c r="E33" cm="1">
        <f t="array" ref="E33">SUM(VLOOKUP($A33,'[1]CCC Pupil Numbers'!$A$16:$N$225,{9,10,11,12,13,14},0))</f>
        <v>84</v>
      </c>
      <c r="F33" s="9">
        <v>6240</v>
      </c>
      <c r="G33" s="9">
        <f t="shared" si="0"/>
        <v>840</v>
      </c>
      <c r="H33" s="10">
        <f t="shared" si="1"/>
        <v>7080</v>
      </c>
      <c r="I33" s="10">
        <v>7080</v>
      </c>
      <c r="K33">
        <v>8470</v>
      </c>
    </row>
    <row r="34" spans="1:11" x14ac:dyDescent="0.35">
      <c r="A34" s="2">
        <v>8733071</v>
      </c>
      <c r="B34" s="3">
        <v>3071</v>
      </c>
      <c r="C34" s="4" t="s">
        <v>43</v>
      </c>
      <c r="D34" s="4" t="s">
        <v>16</v>
      </c>
      <c r="E34" cm="1">
        <f t="array" ref="E34">SUM(VLOOKUP($A34,'[1]CCC Pupil Numbers'!$A$16:$N$225,{9,10,11,12,13,14},0))</f>
        <v>163</v>
      </c>
      <c r="F34" s="9">
        <v>6240</v>
      </c>
      <c r="G34" s="9">
        <f t="shared" si="0"/>
        <v>1630</v>
      </c>
      <c r="H34" s="10">
        <f t="shared" si="1"/>
        <v>7870</v>
      </c>
      <c r="I34" s="10">
        <v>7870</v>
      </c>
      <c r="K34">
        <v>8845</v>
      </c>
    </row>
    <row r="35" spans="1:11" x14ac:dyDescent="0.35">
      <c r="A35" s="2">
        <v>8732084</v>
      </c>
      <c r="B35" s="3">
        <v>2084</v>
      </c>
      <c r="C35" s="4" t="s">
        <v>44</v>
      </c>
      <c r="D35" s="4" t="s">
        <v>45</v>
      </c>
      <c r="E35" cm="1">
        <f t="array" ref="E35">SUM(VLOOKUP($A35,'[1]CCC Pupil Numbers'!$A$16:$N$225,{9,10,11,12,13,14},0))</f>
        <v>155</v>
      </c>
      <c r="F35" s="9">
        <v>6240</v>
      </c>
      <c r="G35" s="9">
        <f t="shared" si="0"/>
        <v>1550</v>
      </c>
      <c r="H35" s="10">
        <f t="shared" si="1"/>
        <v>7790</v>
      </c>
      <c r="I35" s="10">
        <v>7790</v>
      </c>
      <c r="K35">
        <v>8790</v>
      </c>
    </row>
    <row r="36" spans="1:11" ht="29" x14ac:dyDescent="0.35">
      <c r="A36" s="2">
        <v>8733041</v>
      </c>
      <c r="B36" s="3">
        <v>3041</v>
      </c>
      <c r="C36" s="4" t="s">
        <v>46</v>
      </c>
      <c r="D36" s="4" t="s">
        <v>8</v>
      </c>
      <c r="E36" cm="1">
        <f t="array" ref="E36">SUM(VLOOKUP($A36,'[1]CCC Pupil Numbers'!$A$16:$N$225,{9,10,11,12,13,14},0))</f>
        <v>131</v>
      </c>
      <c r="F36" s="9">
        <v>6240</v>
      </c>
      <c r="G36" s="9">
        <f t="shared" si="0"/>
        <v>1310</v>
      </c>
      <c r="H36" s="10">
        <f t="shared" si="1"/>
        <v>7550</v>
      </c>
      <c r="I36" s="10">
        <v>7550</v>
      </c>
      <c r="K36">
        <v>8685</v>
      </c>
    </row>
    <row r="37" spans="1:11" x14ac:dyDescent="0.35">
      <c r="A37" s="2">
        <v>8732121</v>
      </c>
      <c r="B37" s="3">
        <v>2121</v>
      </c>
      <c r="C37" s="4" t="s">
        <v>47</v>
      </c>
      <c r="D37" s="4" t="s">
        <v>10</v>
      </c>
      <c r="E37" cm="1">
        <f t="array" ref="E37">SUM(VLOOKUP($A37,'[1]CCC Pupil Numbers'!$A$16:$N$225,{9,10,11,12,13,14},0))</f>
        <v>338</v>
      </c>
      <c r="F37" s="9">
        <v>6240</v>
      </c>
      <c r="G37" s="9">
        <f t="shared" si="0"/>
        <v>3380</v>
      </c>
      <c r="H37" s="10">
        <f t="shared" si="1"/>
        <v>9620</v>
      </c>
      <c r="I37" s="10">
        <v>9620</v>
      </c>
      <c r="K37">
        <v>9715</v>
      </c>
    </row>
    <row r="38" spans="1:11" x14ac:dyDescent="0.35">
      <c r="A38" s="2">
        <v>8732240</v>
      </c>
      <c r="B38" s="3">
        <v>2240</v>
      </c>
      <c r="C38" s="4" t="s">
        <v>48</v>
      </c>
      <c r="D38" s="4" t="s">
        <v>16</v>
      </c>
      <c r="E38" cm="1">
        <f t="array" ref="E38">SUM(VLOOKUP($A38,'[1]CCC Pupil Numbers'!$A$16:$N$225,{9,10,11,12,13,14},0))</f>
        <v>109</v>
      </c>
      <c r="F38" s="9">
        <v>6240</v>
      </c>
      <c r="G38" s="9">
        <f t="shared" si="0"/>
        <v>1090</v>
      </c>
      <c r="H38" s="10">
        <f t="shared" si="1"/>
        <v>7330</v>
      </c>
      <c r="I38" s="10">
        <v>7330</v>
      </c>
      <c r="K38">
        <v>8530</v>
      </c>
    </row>
    <row r="39" spans="1:11" x14ac:dyDescent="0.35">
      <c r="A39" s="2">
        <v>8733384</v>
      </c>
      <c r="B39" s="5">
        <v>3384</v>
      </c>
      <c r="C39" s="6" t="s">
        <v>49</v>
      </c>
      <c r="D39" s="4" t="s">
        <v>16</v>
      </c>
      <c r="E39" cm="1">
        <f t="array" ref="E39">SUM(VLOOKUP($A39,'[1]CCC Pupil Numbers'!$A$16:$N$225,{9,10,11,12,13,14},0))</f>
        <v>184</v>
      </c>
      <c r="F39" s="9">
        <v>6240</v>
      </c>
      <c r="G39" s="9">
        <f t="shared" si="0"/>
        <v>1840</v>
      </c>
      <c r="H39" s="10">
        <f t="shared" si="1"/>
        <v>8080</v>
      </c>
      <c r="I39" s="10">
        <v>8080</v>
      </c>
      <c r="K39">
        <v>8905</v>
      </c>
    </row>
    <row r="40" spans="1:11" x14ac:dyDescent="0.35">
      <c r="A40" s="2">
        <v>8733373</v>
      </c>
      <c r="B40" s="3">
        <v>3373</v>
      </c>
      <c r="C40" s="4" t="s">
        <v>50</v>
      </c>
      <c r="D40" s="4" t="s">
        <v>16</v>
      </c>
      <c r="E40" cm="1">
        <f t="array" ref="E40">SUM(VLOOKUP($A40,'[1]CCC Pupil Numbers'!$A$16:$N$225,{9,10,11,12,13,14},0))</f>
        <v>86</v>
      </c>
      <c r="F40" s="9">
        <v>6240</v>
      </c>
      <c r="G40" s="9">
        <f t="shared" si="0"/>
        <v>860</v>
      </c>
      <c r="H40" s="10">
        <f t="shared" si="1"/>
        <v>7100</v>
      </c>
      <c r="I40" s="10">
        <v>7100</v>
      </c>
      <c r="K40">
        <v>8425</v>
      </c>
    </row>
    <row r="41" spans="1:11" x14ac:dyDescent="0.35">
      <c r="A41" s="2">
        <v>8732000</v>
      </c>
      <c r="B41" s="3">
        <v>2000</v>
      </c>
      <c r="C41" s="4" t="s">
        <v>51</v>
      </c>
      <c r="D41" s="4" t="s">
        <v>8</v>
      </c>
      <c r="E41" cm="1">
        <f t="array" ref="E41">SUM(VLOOKUP($A41,'[1]CCC Pupil Numbers'!$A$16:$N$225,{9,10,11,12,13,14},0))</f>
        <v>201</v>
      </c>
      <c r="F41" s="9">
        <v>6240</v>
      </c>
      <c r="G41" s="9">
        <f t="shared" si="0"/>
        <v>2010</v>
      </c>
      <c r="H41" s="10">
        <f t="shared" si="1"/>
        <v>8250</v>
      </c>
      <c r="I41" s="10">
        <v>8250</v>
      </c>
      <c r="K41">
        <v>9015</v>
      </c>
    </row>
    <row r="42" spans="1:11" x14ac:dyDescent="0.35">
      <c r="A42" s="2">
        <v>8732452</v>
      </c>
      <c r="B42" s="3">
        <v>2452</v>
      </c>
      <c r="C42" s="4" t="s">
        <v>52</v>
      </c>
      <c r="D42" s="4" t="s">
        <v>16</v>
      </c>
      <c r="E42" cm="1">
        <f t="array" ref="E42">SUM(VLOOKUP($A42,'[1]CCC Pupil Numbers'!$A$16:$N$225,{9,10,11,12,13,14},0))</f>
        <v>330</v>
      </c>
      <c r="F42" s="9">
        <v>6240</v>
      </c>
      <c r="G42" s="9">
        <f t="shared" si="0"/>
        <v>3300</v>
      </c>
      <c r="H42" s="10">
        <f t="shared" si="1"/>
        <v>9540</v>
      </c>
      <c r="I42" s="10">
        <v>9540</v>
      </c>
      <c r="K42">
        <v>9605</v>
      </c>
    </row>
    <row r="43" spans="1:11" x14ac:dyDescent="0.35">
      <c r="A43" s="2">
        <v>8732070</v>
      </c>
      <c r="B43" s="3">
        <v>2070</v>
      </c>
      <c r="C43" s="4" t="s">
        <v>53</v>
      </c>
      <c r="D43" s="4" t="s">
        <v>45</v>
      </c>
      <c r="E43" cm="1">
        <f t="array" ref="E43">SUM(VLOOKUP($A43,'[1]CCC Pupil Numbers'!$A$16:$N$225,{9,10,11,12,13,14},0))</f>
        <v>237</v>
      </c>
      <c r="F43" s="9">
        <v>6240</v>
      </c>
      <c r="G43" s="9">
        <f t="shared" si="0"/>
        <v>2370</v>
      </c>
      <c r="H43" s="10">
        <f t="shared" si="1"/>
        <v>8610</v>
      </c>
      <c r="I43" s="10">
        <v>8610</v>
      </c>
      <c r="K43">
        <v>9220</v>
      </c>
    </row>
    <row r="44" spans="1:11" x14ac:dyDescent="0.35">
      <c r="A44" s="2">
        <v>8732336</v>
      </c>
      <c r="B44" s="3">
        <v>2336</v>
      </c>
      <c r="C44" s="4" t="s">
        <v>54</v>
      </c>
      <c r="D44" s="4" t="s">
        <v>10</v>
      </c>
      <c r="E44" cm="1">
        <f t="array" ref="E44">SUM(VLOOKUP($A44,'[1]CCC Pupil Numbers'!$A$16:$N$225,{9,10,11,12,13,14},0))</f>
        <v>290</v>
      </c>
      <c r="F44" s="9">
        <v>6240</v>
      </c>
      <c r="G44" s="9">
        <f t="shared" si="0"/>
        <v>2900</v>
      </c>
      <c r="H44" s="10">
        <f t="shared" si="1"/>
        <v>9140</v>
      </c>
      <c r="I44" s="10">
        <v>9140</v>
      </c>
      <c r="K44">
        <v>9615</v>
      </c>
    </row>
    <row r="45" spans="1:11" x14ac:dyDescent="0.35">
      <c r="A45" s="2">
        <v>8732109</v>
      </c>
      <c r="B45" s="3">
        <v>2109</v>
      </c>
      <c r="C45" s="4" t="s">
        <v>55</v>
      </c>
      <c r="D45" s="4" t="s">
        <v>10</v>
      </c>
      <c r="E45" cm="1">
        <f t="array" ref="E45">SUM(VLOOKUP($A45,'[1]CCC Pupil Numbers'!$A$16:$N$225,{9,10,11,12,13,14},0))</f>
        <v>191</v>
      </c>
      <c r="F45" s="9">
        <v>6240</v>
      </c>
      <c r="G45" s="9">
        <f t="shared" si="0"/>
        <v>1910</v>
      </c>
      <c r="H45" s="10">
        <f t="shared" si="1"/>
        <v>8150</v>
      </c>
      <c r="I45" s="10">
        <v>8150</v>
      </c>
      <c r="K45">
        <v>8975</v>
      </c>
    </row>
    <row r="46" spans="1:11" x14ac:dyDescent="0.35">
      <c r="A46" s="2">
        <v>8732123</v>
      </c>
      <c r="B46" s="3">
        <v>2123</v>
      </c>
      <c r="C46" s="4" t="s">
        <v>56</v>
      </c>
      <c r="D46" s="4" t="s">
        <v>10</v>
      </c>
      <c r="E46" cm="1">
        <f t="array" ref="E46">SUM(VLOOKUP($A46,'[1]CCC Pupil Numbers'!$A$16:$N$225,{9,10,11,12,13,14},0))</f>
        <v>163</v>
      </c>
      <c r="F46" s="9">
        <v>6240</v>
      </c>
      <c r="G46" s="9">
        <f t="shared" si="0"/>
        <v>1630</v>
      </c>
      <c r="H46" s="10">
        <f t="shared" si="1"/>
        <v>7870</v>
      </c>
      <c r="I46" s="10">
        <v>7870</v>
      </c>
      <c r="K46">
        <v>8915</v>
      </c>
    </row>
    <row r="47" spans="1:11" x14ac:dyDescent="0.35">
      <c r="A47" s="2">
        <v>8733065</v>
      </c>
      <c r="B47" s="3">
        <v>3065</v>
      </c>
      <c r="C47" s="4" t="s">
        <v>57</v>
      </c>
      <c r="D47" s="4" t="s">
        <v>16</v>
      </c>
      <c r="E47" cm="1">
        <f t="array" ref="E47">SUM(VLOOKUP($A47,'[1]CCC Pupil Numbers'!$A$16:$N$225,{9,10,11,12,13,14},0))</f>
        <v>77</v>
      </c>
      <c r="F47" s="9">
        <v>6240</v>
      </c>
      <c r="G47" s="9">
        <f t="shared" si="0"/>
        <v>770</v>
      </c>
      <c r="H47" s="10">
        <f t="shared" si="1"/>
        <v>7010</v>
      </c>
      <c r="I47" s="10">
        <v>7010</v>
      </c>
      <c r="K47">
        <v>8415</v>
      </c>
    </row>
    <row r="48" spans="1:11" x14ac:dyDescent="0.35">
      <c r="A48" s="2">
        <v>8733943</v>
      </c>
      <c r="B48" s="3">
        <v>3943</v>
      </c>
      <c r="C48" s="4" t="s">
        <v>58</v>
      </c>
      <c r="D48" s="4" t="s">
        <v>8</v>
      </c>
      <c r="E48" cm="1">
        <f t="array" ref="E48">SUM(VLOOKUP($A48,'[1]CCC Pupil Numbers'!$A$16:$N$225,{9,10,11,12,13,14},0))</f>
        <v>366</v>
      </c>
      <c r="F48" s="9">
        <v>6240</v>
      </c>
      <c r="G48" s="9">
        <f t="shared" si="0"/>
        <v>3660</v>
      </c>
      <c r="H48" s="10">
        <f t="shared" si="1"/>
        <v>9900</v>
      </c>
      <c r="I48" s="10">
        <v>9900</v>
      </c>
      <c r="K48">
        <v>9765</v>
      </c>
    </row>
    <row r="49" spans="1:11" x14ac:dyDescent="0.35">
      <c r="A49" s="2">
        <v>8732016</v>
      </c>
      <c r="B49" s="3">
        <v>2016</v>
      </c>
      <c r="C49" s="4" t="s">
        <v>59</v>
      </c>
      <c r="D49" s="4" t="s">
        <v>8</v>
      </c>
      <c r="E49" cm="1">
        <f t="array" ref="E49">SUM(VLOOKUP($A49,'[1]CCC Pupil Numbers'!$A$16:$N$225,{9,10,11,12,13,14},0))</f>
        <v>112</v>
      </c>
      <c r="F49" s="9">
        <v>6240</v>
      </c>
      <c r="G49" s="9">
        <f t="shared" si="0"/>
        <v>1120</v>
      </c>
      <c r="H49" s="10">
        <f t="shared" si="1"/>
        <v>7360</v>
      </c>
      <c r="I49" s="10">
        <v>7360</v>
      </c>
      <c r="K49">
        <v>8580</v>
      </c>
    </row>
    <row r="50" spans="1:11" x14ac:dyDescent="0.35">
      <c r="A50" s="2">
        <v>8733067</v>
      </c>
      <c r="B50" s="3">
        <v>3067</v>
      </c>
      <c r="C50" s="4" t="s">
        <v>60</v>
      </c>
      <c r="D50" s="4" t="s">
        <v>16</v>
      </c>
      <c r="E50" cm="1">
        <f t="array" ref="E50">SUM(VLOOKUP($A50,'[1]CCC Pupil Numbers'!$A$16:$N$225,{9,10,11,12,13,14},0))</f>
        <v>126</v>
      </c>
      <c r="F50" s="9">
        <v>6240</v>
      </c>
      <c r="G50" s="9">
        <f t="shared" si="0"/>
        <v>1260</v>
      </c>
      <c r="H50" s="10">
        <f t="shared" si="1"/>
        <v>7500</v>
      </c>
      <c r="I50" s="10">
        <v>7500</v>
      </c>
      <c r="K50">
        <v>8610</v>
      </c>
    </row>
    <row r="51" spans="1:11" x14ac:dyDescent="0.35">
      <c r="A51" s="2">
        <v>8732211</v>
      </c>
      <c r="B51" s="3">
        <v>2211</v>
      </c>
      <c r="C51" s="4" t="s">
        <v>61</v>
      </c>
      <c r="D51" s="4" t="s">
        <v>16</v>
      </c>
      <c r="E51" cm="1">
        <f t="array" ref="E51">SUM(VLOOKUP($A51,'[1]CCC Pupil Numbers'!$A$16:$N$225,{9,10,11,12,13,14},0))</f>
        <v>216</v>
      </c>
      <c r="F51" s="9">
        <v>6240</v>
      </c>
      <c r="G51" s="9">
        <f t="shared" si="0"/>
        <v>2160</v>
      </c>
      <c r="H51" s="10">
        <f t="shared" si="1"/>
        <v>8400</v>
      </c>
      <c r="I51" s="10">
        <v>8400</v>
      </c>
      <c r="K51">
        <v>9145</v>
      </c>
    </row>
    <row r="52" spans="1:11" x14ac:dyDescent="0.35">
      <c r="A52" s="2">
        <v>8732048</v>
      </c>
      <c r="B52" s="3">
        <v>2048</v>
      </c>
      <c r="C52" s="4" t="s">
        <v>62</v>
      </c>
      <c r="D52" s="4" t="s">
        <v>8</v>
      </c>
      <c r="E52" cm="1">
        <f t="array" ref="E52">SUM(VLOOKUP($A52,'[1]CCC Pupil Numbers'!$A$16:$N$225,{9,10,11,12,13,14},0))</f>
        <v>443</v>
      </c>
      <c r="F52" s="9">
        <v>6240</v>
      </c>
      <c r="G52" s="9">
        <f t="shared" si="0"/>
        <v>4430</v>
      </c>
      <c r="H52" s="10">
        <f t="shared" si="1"/>
        <v>10670</v>
      </c>
      <c r="I52" s="10">
        <v>10670</v>
      </c>
      <c r="K52">
        <v>10265</v>
      </c>
    </row>
    <row r="53" spans="1:11" ht="29" x14ac:dyDescent="0.35">
      <c r="A53" s="2">
        <v>8733368</v>
      </c>
      <c r="B53" s="3">
        <v>3368</v>
      </c>
      <c r="C53" s="4" t="s">
        <v>63</v>
      </c>
      <c r="D53" s="4" t="s">
        <v>16</v>
      </c>
      <c r="E53" cm="1">
        <f t="array" ref="E53">SUM(VLOOKUP($A53,'[1]CCC Pupil Numbers'!$A$16:$N$225,{9,10,11,12,13,14},0))</f>
        <v>116</v>
      </c>
      <c r="F53" s="9">
        <v>6240</v>
      </c>
      <c r="G53" s="9">
        <f t="shared" si="0"/>
        <v>1160</v>
      </c>
      <c r="H53" s="10">
        <f t="shared" si="1"/>
        <v>7400</v>
      </c>
      <c r="I53" s="10">
        <v>7400</v>
      </c>
      <c r="K53">
        <v>8585</v>
      </c>
    </row>
    <row r="54" spans="1:11" x14ac:dyDescent="0.35">
      <c r="A54" s="2">
        <v>8733358</v>
      </c>
      <c r="B54" s="3">
        <v>3358</v>
      </c>
      <c r="C54" s="4" t="s">
        <v>64</v>
      </c>
      <c r="D54" s="4" t="s">
        <v>10</v>
      </c>
      <c r="E54" cm="1">
        <f t="array" ref="E54">SUM(VLOOKUP($A54,'[1]CCC Pupil Numbers'!$A$16:$N$225,{9,10,11,12,13,14},0))</f>
        <v>176</v>
      </c>
      <c r="F54" s="9">
        <v>6240</v>
      </c>
      <c r="G54" s="9">
        <f t="shared" si="0"/>
        <v>1760</v>
      </c>
      <c r="H54" s="10">
        <f t="shared" si="1"/>
        <v>8000</v>
      </c>
      <c r="I54" s="10">
        <v>8000</v>
      </c>
      <c r="K54">
        <v>8990</v>
      </c>
    </row>
    <row r="55" spans="1:11" x14ac:dyDescent="0.35">
      <c r="A55" s="2">
        <v>8732217</v>
      </c>
      <c r="B55" s="3">
        <v>2217</v>
      </c>
      <c r="C55" s="4" t="s">
        <v>65</v>
      </c>
      <c r="D55" s="4" t="s">
        <v>16</v>
      </c>
      <c r="E55" cm="1">
        <f t="array" ref="E55">SUM(VLOOKUP($A55,'[1]CCC Pupil Numbers'!$A$16:$N$225,{9,10,11,12,13,14},0))</f>
        <v>121</v>
      </c>
      <c r="F55" s="9">
        <v>6240</v>
      </c>
      <c r="G55" s="9">
        <f t="shared" si="0"/>
        <v>1210</v>
      </c>
      <c r="H55" s="10">
        <f t="shared" si="1"/>
        <v>7450</v>
      </c>
      <c r="I55" s="10">
        <v>7450</v>
      </c>
      <c r="K55">
        <v>8570</v>
      </c>
    </row>
    <row r="56" spans="1:11" x14ac:dyDescent="0.35">
      <c r="A56" s="2">
        <v>8732033</v>
      </c>
      <c r="B56" s="3">
        <v>2033</v>
      </c>
      <c r="C56" s="4" t="s">
        <v>66</v>
      </c>
      <c r="D56" s="4" t="s">
        <v>8</v>
      </c>
      <c r="E56" cm="1">
        <f t="array" ref="E56">SUM(VLOOKUP($A56,'[1]CCC Pupil Numbers'!$A$16:$N$225,{9,10,11,12,13,14},0))</f>
        <v>258</v>
      </c>
      <c r="F56" s="9">
        <v>6240</v>
      </c>
      <c r="G56" s="9">
        <f t="shared" si="0"/>
        <v>2580</v>
      </c>
      <c r="H56" s="10">
        <f t="shared" si="1"/>
        <v>8820</v>
      </c>
      <c r="I56" s="10">
        <v>8820</v>
      </c>
      <c r="K56">
        <v>9420</v>
      </c>
    </row>
    <row r="57" spans="1:11" ht="29" x14ac:dyDescent="0.35">
      <c r="A57" s="2">
        <v>8732315</v>
      </c>
      <c r="B57" s="3">
        <v>2315</v>
      </c>
      <c r="C57" s="4" t="s">
        <v>67</v>
      </c>
      <c r="D57" s="4" t="s">
        <v>8</v>
      </c>
      <c r="E57" cm="1">
        <f t="array" ref="E57">SUM(VLOOKUP($A57,'[1]CCC Pupil Numbers'!$A$16:$N$225,{9,10,11,12,13,14},0))</f>
        <v>494</v>
      </c>
      <c r="F57" s="9">
        <v>6240</v>
      </c>
      <c r="G57" s="9">
        <f t="shared" si="0"/>
        <v>4940</v>
      </c>
      <c r="H57" s="10">
        <f t="shared" si="1"/>
        <v>11180</v>
      </c>
      <c r="I57" s="10">
        <v>11180</v>
      </c>
      <c r="K57">
        <v>10470</v>
      </c>
    </row>
    <row r="58" spans="1:11" x14ac:dyDescent="0.35">
      <c r="A58" s="2">
        <v>8733061</v>
      </c>
      <c r="B58" s="3">
        <v>3061</v>
      </c>
      <c r="C58" s="4" t="s">
        <v>68</v>
      </c>
      <c r="D58" s="4" t="s">
        <v>16</v>
      </c>
      <c r="E58" cm="1">
        <f t="array" ref="E58">SUM(VLOOKUP($A58,'[1]CCC Pupil Numbers'!$A$16:$N$225,{9,10,11,12,13,14},0))</f>
        <v>176</v>
      </c>
      <c r="F58" s="9">
        <v>6240</v>
      </c>
      <c r="G58" s="9">
        <f t="shared" si="0"/>
        <v>1760</v>
      </c>
      <c r="H58" s="10">
        <f t="shared" si="1"/>
        <v>8000</v>
      </c>
      <c r="I58" s="10">
        <v>8000</v>
      </c>
      <c r="K58">
        <v>8885</v>
      </c>
    </row>
    <row r="59" spans="1:11" x14ac:dyDescent="0.35">
      <c r="A59" s="2">
        <v>8732028</v>
      </c>
      <c r="B59" s="3">
        <v>2028</v>
      </c>
      <c r="C59" s="4" t="s">
        <v>69</v>
      </c>
      <c r="D59" s="4" t="s">
        <v>8</v>
      </c>
      <c r="E59" cm="1">
        <f t="array" ref="E59">SUM(VLOOKUP($A59,'[1]CCC Pupil Numbers'!$A$16:$N$225,{9,10,11,12,13,14},0))</f>
        <v>310</v>
      </c>
      <c r="F59" s="9">
        <v>6240</v>
      </c>
      <c r="G59" s="9">
        <f t="shared" si="0"/>
        <v>3100</v>
      </c>
      <c r="H59" s="10">
        <f t="shared" si="1"/>
        <v>9340</v>
      </c>
      <c r="I59" s="10">
        <v>9340</v>
      </c>
      <c r="K59">
        <v>9610</v>
      </c>
    </row>
    <row r="60" spans="1:11" x14ac:dyDescent="0.35">
      <c r="A60" s="2">
        <v>8733014</v>
      </c>
      <c r="B60" s="3">
        <v>3014</v>
      </c>
      <c r="C60" s="4" t="s">
        <v>70</v>
      </c>
      <c r="D60" s="4" t="s">
        <v>45</v>
      </c>
      <c r="E60" cm="1">
        <f t="array" ref="E60">SUM(VLOOKUP($A60,'[1]CCC Pupil Numbers'!$A$16:$N$225,{9,10,11,12,13,14},0))</f>
        <v>356</v>
      </c>
      <c r="F60" s="9">
        <v>6240</v>
      </c>
      <c r="G60" s="9">
        <f t="shared" si="0"/>
        <v>3560</v>
      </c>
      <c r="H60" s="10">
        <f t="shared" si="1"/>
        <v>9800</v>
      </c>
      <c r="I60" s="10">
        <v>9800</v>
      </c>
      <c r="K60">
        <v>9775</v>
      </c>
    </row>
    <row r="61" spans="1:11" x14ac:dyDescent="0.35">
      <c r="A61" s="2">
        <v>8732443</v>
      </c>
      <c r="B61" s="3">
        <v>2443</v>
      </c>
      <c r="C61" s="4" t="s">
        <v>71</v>
      </c>
      <c r="D61" s="4" t="s">
        <v>16</v>
      </c>
      <c r="E61" cm="1">
        <f t="array" ref="E61">SUM(VLOOKUP($A61,'[1]CCC Pupil Numbers'!$A$16:$N$225,{9,10,11,12,13,14},0))</f>
        <v>311</v>
      </c>
      <c r="F61" s="9">
        <v>6240</v>
      </c>
      <c r="G61" s="9">
        <f t="shared" si="0"/>
        <v>3110</v>
      </c>
      <c r="H61" s="10">
        <f t="shared" si="1"/>
        <v>9350</v>
      </c>
      <c r="I61" s="10">
        <v>9350</v>
      </c>
      <c r="K61">
        <v>9670</v>
      </c>
    </row>
    <row r="62" spans="1:11" x14ac:dyDescent="0.35">
      <c r="A62" s="2">
        <v>8733022</v>
      </c>
      <c r="B62" s="3">
        <v>3022</v>
      </c>
      <c r="C62" s="4" t="s">
        <v>72</v>
      </c>
      <c r="D62" s="4" t="s">
        <v>45</v>
      </c>
      <c r="E62" cm="1">
        <f t="array" ref="E62">SUM(VLOOKUP($A62,'[1]CCC Pupil Numbers'!$A$16:$N$225,{9,10,11,12,13,14},0))</f>
        <v>173</v>
      </c>
      <c r="F62" s="9">
        <v>6240</v>
      </c>
      <c r="G62" s="9">
        <f t="shared" si="0"/>
        <v>1730</v>
      </c>
      <c r="H62" s="10">
        <f t="shared" si="1"/>
        <v>7970</v>
      </c>
      <c r="I62" s="10">
        <v>7970</v>
      </c>
      <c r="K62">
        <v>8905</v>
      </c>
    </row>
    <row r="63" spans="1:11" x14ac:dyDescent="0.35">
      <c r="A63" s="2">
        <v>8732331</v>
      </c>
      <c r="B63" s="3">
        <v>2331</v>
      </c>
      <c r="C63" s="4" t="s">
        <v>73</v>
      </c>
      <c r="D63" s="4" t="s">
        <v>26</v>
      </c>
      <c r="E63" cm="1">
        <f t="array" ref="E63">SUM(VLOOKUP($A63,'[1]CCC Pupil Numbers'!$A$16:$N$225,{9,10,11,12,13,14},0))</f>
        <v>55</v>
      </c>
      <c r="F63" s="9">
        <v>6240</v>
      </c>
      <c r="G63" s="9">
        <f t="shared" si="0"/>
        <v>550</v>
      </c>
      <c r="H63" s="10">
        <f t="shared" si="1"/>
        <v>6790</v>
      </c>
      <c r="I63" s="10">
        <v>6790</v>
      </c>
      <c r="K63">
        <v>8315</v>
      </c>
    </row>
    <row r="64" spans="1:11" x14ac:dyDescent="0.35">
      <c r="A64" s="2">
        <v>8732335</v>
      </c>
      <c r="B64" s="3">
        <v>2335</v>
      </c>
      <c r="C64" s="4" t="s">
        <v>74</v>
      </c>
      <c r="D64" s="4" t="s">
        <v>10</v>
      </c>
      <c r="E64" cm="1">
        <f t="array" ref="E64">SUM(VLOOKUP($A64,'[1]CCC Pupil Numbers'!$A$16:$N$225,{9,10,11,12,13,14},0))</f>
        <v>150</v>
      </c>
      <c r="F64" s="9">
        <v>6240</v>
      </c>
      <c r="G64" s="9">
        <f t="shared" si="0"/>
        <v>1500</v>
      </c>
      <c r="H64" s="10">
        <f t="shared" si="1"/>
        <v>7740</v>
      </c>
      <c r="I64" s="10">
        <v>7740</v>
      </c>
      <c r="K64">
        <v>8830</v>
      </c>
    </row>
    <row r="65" spans="1:11" x14ac:dyDescent="0.35">
      <c r="A65" s="2">
        <v>8733012</v>
      </c>
      <c r="B65" s="3">
        <v>3012</v>
      </c>
      <c r="C65" s="4" t="s">
        <v>75</v>
      </c>
      <c r="D65" s="4" t="s">
        <v>8</v>
      </c>
      <c r="E65" cm="1">
        <f t="array" ref="E65">SUM(VLOOKUP($A65,'[1]CCC Pupil Numbers'!$A$16:$N$225,{9,10,11,12,13,14},0))</f>
        <v>54</v>
      </c>
      <c r="F65" s="9">
        <v>6240</v>
      </c>
      <c r="G65" s="9">
        <f t="shared" si="0"/>
        <v>540</v>
      </c>
      <c r="H65" s="10">
        <f t="shared" si="1"/>
        <v>6780</v>
      </c>
      <c r="I65" s="10">
        <v>6780</v>
      </c>
      <c r="K65">
        <v>8310</v>
      </c>
    </row>
    <row r="66" spans="1:11" x14ac:dyDescent="0.35">
      <c r="A66" s="2">
        <v>8732232</v>
      </c>
      <c r="B66" s="3">
        <v>2232</v>
      </c>
      <c r="C66" s="4" t="s">
        <v>76</v>
      </c>
      <c r="D66" s="4" t="s">
        <v>16</v>
      </c>
      <c r="E66" cm="1">
        <f t="array" ref="E66">SUM(VLOOKUP($A66,'[1]CCC Pupil Numbers'!$A$16:$N$225,{9,10,11,12,13,14},0))</f>
        <v>234</v>
      </c>
      <c r="F66" s="9">
        <v>6240</v>
      </c>
      <c r="G66" s="9">
        <f t="shared" si="0"/>
        <v>2340</v>
      </c>
      <c r="H66" s="10">
        <f t="shared" si="1"/>
        <v>8580</v>
      </c>
      <c r="I66" s="10">
        <v>8580</v>
      </c>
      <c r="K66">
        <v>9170</v>
      </c>
    </row>
    <row r="67" spans="1:11" x14ac:dyDescent="0.35">
      <c r="A67" s="2">
        <v>8732074</v>
      </c>
      <c r="B67" s="3">
        <v>2074</v>
      </c>
      <c r="C67" s="4" t="s">
        <v>77</v>
      </c>
      <c r="D67" s="4" t="s">
        <v>45</v>
      </c>
      <c r="E67" cm="1">
        <f t="array" ref="E67">SUM(VLOOKUP($A67,'[1]CCC Pupil Numbers'!$A$16:$N$225,{9,10,11,12,13,14},0))</f>
        <v>352</v>
      </c>
      <c r="F67" s="9">
        <v>6240</v>
      </c>
      <c r="G67" s="9">
        <f t="shared" si="0"/>
        <v>3520</v>
      </c>
      <c r="H67" s="10">
        <f t="shared" si="1"/>
        <v>9760</v>
      </c>
      <c r="I67" s="10">
        <v>9760</v>
      </c>
      <c r="K67">
        <v>9740</v>
      </c>
    </row>
    <row r="68" spans="1:11" x14ac:dyDescent="0.35">
      <c r="A68" s="2">
        <v>8732328</v>
      </c>
      <c r="B68" s="3">
        <v>2328</v>
      </c>
      <c r="C68" s="4" t="s">
        <v>78</v>
      </c>
      <c r="D68" s="4" t="s">
        <v>8</v>
      </c>
      <c r="E68" cm="1">
        <f t="array" ref="E68">SUM(VLOOKUP($A68,'[1]CCC Pupil Numbers'!$A$16:$N$225,{9,10,11,12,13,14},0))</f>
        <v>212</v>
      </c>
      <c r="F68" s="9">
        <v>6240</v>
      </c>
      <c r="G68" s="9">
        <f t="shared" si="0"/>
        <v>2120</v>
      </c>
      <c r="H68" s="10">
        <f t="shared" si="1"/>
        <v>8360</v>
      </c>
      <c r="I68" s="10">
        <v>8360</v>
      </c>
      <c r="K68">
        <v>9135</v>
      </c>
    </row>
    <row r="69" spans="1:11" x14ac:dyDescent="0.35">
      <c r="A69" s="2">
        <v>8733325</v>
      </c>
      <c r="B69" s="3">
        <v>3325</v>
      </c>
      <c r="C69" s="4" t="s">
        <v>79</v>
      </c>
      <c r="D69" s="4" t="s">
        <v>8</v>
      </c>
      <c r="E69" cm="1">
        <f t="array" ref="E69">SUM(VLOOKUP($A69,'[1]CCC Pupil Numbers'!$A$16:$N$225,{9,10,11,12,13,14},0))</f>
        <v>142</v>
      </c>
      <c r="F69" s="9">
        <v>6240</v>
      </c>
      <c r="G69" s="9">
        <f t="shared" si="0"/>
        <v>1420</v>
      </c>
      <c r="H69" s="10">
        <f t="shared" si="1"/>
        <v>7660</v>
      </c>
      <c r="I69" s="10">
        <v>7660</v>
      </c>
      <c r="K69">
        <v>8775</v>
      </c>
    </row>
    <row r="70" spans="1:11" x14ac:dyDescent="0.35">
      <c r="A70" s="2">
        <v>8732293</v>
      </c>
      <c r="B70" s="3">
        <v>2293</v>
      </c>
      <c r="C70" s="4" t="s">
        <v>80</v>
      </c>
      <c r="D70" s="4" t="s">
        <v>16</v>
      </c>
      <c r="E70" cm="1">
        <f t="array" ref="E70">SUM(VLOOKUP($A70,'[1]CCC Pupil Numbers'!$A$16:$N$225,{9,10,11,12,13,14},0))</f>
        <v>251</v>
      </c>
      <c r="F70" s="9">
        <v>6240</v>
      </c>
      <c r="G70" s="9">
        <f t="shared" si="0"/>
        <v>2510</v>
      </c>
      <c r="H70" s="10">
        <f t="shared" si="1"/>
        <v>8750</v>
      </c>
      <c r="I70" s="10">
        <v>8750</v>
      </c>
      <c r="K70">
        <v>9255</v>
      </c>
    </row>
    <row r="71" spans="1:11" ht="29" x14ac:dyDescent="0.35">
      <c r="A71" s="2">
        <v>8733032</v>
      </c>
      <c r="B71" s="3">
        <v>3032</v>
      </c>
      <c r="C71" s="4" t="s">
        <v>81</v>
      </c>
      <c r="D71" s="4" t="s">
        <v>8</v>
      </c>
      <c r="E71" cm="1">
        <f t="array" ref="E71">SUM(VLOOKUP($A71,'[1]CCC Pupil Numbers'!$A$16:$N$225,{9,10,11,12,13,14},0))</f>
        <v>164</v>
      </c>
      <c r="F71" s="9">
        <v>6240</v>
      </c>
      <c r="G71" s="9">
        <f t="shared" si="0"/>
        <v>1640</v>
      </c>
      <c r="H71" s="10">
        <f t="shared" si="1"/>
        <v>7880</v>
      </c>
      <c r="I71" s="10">
        <v>7880</v>
      </c>
      <c r="K71">
        <v>8795</v>
      </c>
    </row>
    <row r="72" spans="1:11" x14ac:dyDescent="0.35">
      <c r="A72" s="2">
        <v>8732254</v>
      </c>
      <c r="B72" s="3">
        <v>2254</v>
      </c>
      <c r="C72" s="4" t="s">
        <v>82</v>
      </c>
      <c r="D72" s="4" t="s">
        <v>16</v>
      </c>
      <c r="E72" cm="1">
        <f t="array" ref="E72">SUM(VLOOKUP($A72,'[1]CCC Pupil Numbers'!$A$16:$N$225,{9,10,11,12,13,14},0))</f>
        <v>111</v>
      </c>
      <c r="F72" s="9">
        <v>6240</v>
      </c>
      <c r="G72" s="9">
        <f t="shared" si="0"/>
        <v>1110</v>
      </c>
      <c r="H72" s="10">
        <f t="shared" si="1"/>
        <v>7350</v>
      </c>
      <c r="I72" s="10">
        <v>7350</v>
      </c>
      <c r="K72">
        <v>8530</v>
      </c>
    </row>
    <row r="73" spans="1:11" x14ac:dyDescent="0.35">
      <c r="A73" s="2">
        <v>8732060</v>
      </c>
      <c r="B73" s="3">
        <v>2060</v>
      </c>
      <c r="C73" s="4" t="s">
        <v>83</v>
      </c>
      <c r="D73" s="4" t="s">
        <v>26</v>
      </c>
      <c r="E73" cm="1">
        <f t="array" ref="E73">SUM(VLOOKUP($A73,'[1]CCC Pupil Numbers'!$A$16:$N$225,{9,10,11,12,13,14},0))</f>
        <v>93</v>
      </c>
      <c r="F73" s="9">
        <v>6240</v>
      </c>
      <c r="G73" s="9">
        <f t="shared" si="0"/>
        <v>930</v>
      </c>
      <c r="H73" s="10">
        <f t="shared" si="1"/>
        <v>7170</v>
      </c>
      <c r="I73" s="10">
        <v>7170</v>
      </c>
      <c r="K73">
        <v>8395</v>
      </c>
    </row>
    <row r="74" spans="1:11" x14ac:dyDescent="0.35">
      <c r="A74" s="2">
        <v>8732119</v>
      </c>
      <c r="B74" s="3">
        <v>2119</v>
      </c>
      <c r="C74" s="4" t="s">
        <v>84</v>
      </c>
      <c r="D74" s="4" t="s">
        <v>10</v>
      </c>
      <c r="E74" cm="1">
        <f t="array" ref="E74">SUM(VLOOKUP($A74,'[1]CCC Pupil Numbers'!$A$16:$N$225,{9,10,11,12,13,14},0))</f>
        <v>182</v>
      </c>
      <c r="F74" s="9">
        <v>6240</v>
      </c>
      <c r="G74" s="9">
        <f t="shared" ref="G74:G122" si="2">E74*10</f>
        <v>1820</v>
      </c>
      <c r="H74" s="10">
        <f t="shared" ref="H74:H122" si="3">SUM(F74:G74)</f>
        <v>8060</v>
      </c>
      <c r="I74" s="10">
        <v>8060</v>
      </c>
      <c r="K74">
        <v>8935</v>
      </c>
    </row>
    <row r="75" spans="1:11" x14ac:dyDescent="0.35">
      <c r="A75" s="2">
        <v>8733389</v>
      </c>
      <c r="B75" s="3">
        <v>3389</v>
      </c>
      <c r="C75" s="4" t="s">
        <v>85</v>
      </c>
      <c r="D75" s="4" t="s">
        <v>8</v>
      </c>
      <c r="E75" cm="1">
        <f t="array" ref="E75">SUM(VLOOKUP($A75,'[1]CCC Pupil Numbers'!$A$16:$N$225,{9,10,11,12,13,14},0))</f>
        <v>324</v>
      </c>
      <c r="F75" s="9">
        <v>6240</v>
      </c>
      <c r="G75" s="9">
        <f t="shared" si="2"/>
        <v>3240</v>
      </c>
      <c r="H75" s="10">
        <f t="shared" si="3"/>
        <v>9480</v>
      </c>
      <c r="I75" s="10">
        <v>9480</v>
      </c>
      <c r="K75">
        <v>9655</v>
      </c>
    </row>
    <row r="76" spans="1:11" x14ac:dyDescent="0.35">
      <c r="A76" s="2">
        <v>8733035</v>
      </c>
      <c r="B76" s="3">
        <v>3035</v>
      </c>
      <c r="C76" s="4" t="s">
        <v>86</v>
      </c>
      <c r="D76" s="4" t="s">
        <v>8</v>
      </c>
      <c r="E76" cm="1">
        <f t="array" ref="E76">SUM(VLOOKUP($A76,'[1]CCC Pupil Numbers'!$A$16:$N$225,{9,10,11,12,13,14},0))</f>
        <v>122</v>
      </c>
      <c r="F76" s="9">
        <v>6240</v>
      </c>
      <c r="G76" s="9">
        <f t="shared" si="2"/>
        <v>1220</v>
      </c>
      <c r="H76" s="10">
        <f t="shared" si="3"/>
        <v>7460</v>
      </c>
      <c r="I76" s="10">
        <v>7460</v>
      </c>
      <c r="K76">
        <v>8600</v>
      </c>
    </row>
    <row r="77" spans="1:11" x14ac:dyDescent="0.35">
      <c r="A77" s="2">
        <v>8732444</v>
      </c>
      <c r="B77" s="3">
        <v>2444</v>
      </c>
      <c r="C77" s="4" t="s">
        <v>87</v>
      </c>
      <c r="D77" s="4" t="s">
        <v>45</v>
      </c>
      <c r="E77" cm="1">
        <f t="array" ref="E77">SUM(VLOOKUP($A77,'[1]CCC Pupil Numbers'!$A$16:$N$225,{9,10,11,12,13,14},0))</f>
        <v>324</v>
      </c>
      <c r="F77" s="9">
        <v>6240</v>
      </c>
      <c r="G77" s="9">
        <f t="shared" si="2"/>
        <v>3240</v>
      </c>
      <c r="H77" s="10">
        <f t="shared" si="3"/>
        <v>9480</v>
      </c>
      <c r="I77" s="10">
        <v>9480</v>
      </c>
      <c r="K77">
        <v>9535</v>
      </c>
    </row>
    <row r="78" spans="1:11" x14ac:dyDescent="0.35">
      <c r="A78" s="2">
        <v>8732260</v>
      </c>
      <c r="B78" s="3">
        <v>2260</v>
      </c>
      <c r="C78" s="4" t="s">
        <v>88</v>
      </c>
      <c r="D78" s="4" t="s">
        <v>8</v>
      </c>
      <c r="E78" cm="1">
        <f t="array" ref="E78">SUM(VLOOKUP($A78,'[1]CCC Pupil Numbers'!$A$16:$N$225,{9,10,11,12,13,14},0))</f>
        <v>47</v>
      </c>
      <c r="F78" s="9">
        <v>6240</v>
      </c>
      <c r="G78" s="9">
        <f t="shared" si="2"/>
        <v>470</v>
      </c>
      <c r="H78" s="10">
        <f t="shared" si="3"/>
        <v>6710</v>
      </c>
      <c r="I78" s="10">
        <v>6710</v>
      </c>
      <c r="K78">
        <v>8220</v>
      </c>
    </row>
    <row r="79" spans="1:11" x14ac:dyDescent="0.35">
      <c r="A79" s="2">
        <v>8732208</v>
      </c>
      <c r="B79" s="3">
        <v>2208</v>
      </c>
      <c r="C79" s="4" t="s">
        <v>89</v>
      </c>
      <c r="D79" s="4" t="s">
        <v>16</v>
      </c>
      <c r="E79" cm="1">
        <f t="array" ref="E79">SUM(VLOOKUP($A79,'[1]CCC Pupil Numbers'!$A$16:$N$225,{9,10,11,12,13,14},0))</f>
        <v>166</v>
      </c>
      <c r="F79" s="9">
        <v>6240</v>
      </c>
      <c r="G79" s="9">
        <f t="shared" si="2"/>
        <v>1660</v>
      </c>
      <c r="H79" s="10">
        <f t="shared" si="3"/>
        <v>7900</v>
      </c>
      <c r="I79" s="10">
        <v>7900</v>
      </c>
      <c r="K79">
        <v>8860</v>
      </c>
    </row>
    <row r="80" spans="1:11" x14ac:dyDescent="0.35">
      <c r="A80" s="2">
        <v>8733074</v>
      </c>
      <c r="B80" s="3">
        <v>3074</v>
      </c>
      <c r="C80" s="4" t="s">
        <v>90</v>
      </c>
      <c r="D80" s="4" t="s">
        <v>16</v>
      </c>
      <c r="E80" cm="1">
        <f t="array" ref="E80">SUM(VLOOKUP($A80,'[1]CCC Pupil Numbers'!$A$16:$N$225,{9,10,11,12,13,14},0))</f>
        <v>165</v>
      </c>
      <c r="F80" s="9">
        <v>6240</v>
      </c>
      <c r="G80" s="9">
        <f t="shared" si="2"/>
        <v>1650</v>
      </c>
      <c r="H80" s="10">
        <f t="shared" si="3"/>
        <v>7890</v>
      </c>
      <c r="I80" s="10">
        <v>7890</v>
      </c>
      <c r="K80">
        <v>8855</v>
      </c>
    </row>
    <row r="81" spans="1:11" x14ac:dyDescent="0.35">
      <c r="A81" s="2">
        <v>8732006</v>
      </c>
      <c r="B81" s="3">
        <v>2006</v>
      </c>
      <c r="C81" s="4" t="s">
        <v>91</v>
      </c>
      <c r="D81" s="4" t="s">
        <v>8</v>
      </c>
      <c r="E81" cm="1">
        <f t="array" ref="E81">SUM(VLOOKUP($A81,'[1]CCC Pupil Numbers'!$A$16:$N$225,{9,10,11,12,13,14},0))</f>
        <v>402</v>
      </c>
      <c r="F81" s="9">
        <v>6240</v>
      </c>
      <c r="G81" s="9">
        <f t="shared" si="2"/>
        <v>4020</v>
      </c>
      <c r="H81" s="10">
        <f t="shared" si="3"/>
        <v>10260</v>
      </c>
      <c r="I81" s="10">
        <v>10260</v>
      </c>
      <c r="K81">
        <v>10080</v>
      </c>
    </row>
    <row r="82" spans="1:11" x14ac:dyDescent="0.35">
      <c r="A82" s="2">
        <v>8732002</v>
      </c>
      <c r="B82" s="3">
        <v>2002</v>
      </c>
      <c r="C82" s="4" t="s">
        <v>92</v>
      </c>
      <c r="D82" s="4" t="s">
        <v>8</v>
      </c>
      <c r="E82" cm="1">
        <f t="array" ref="E82">SUM(VLOOKUP($A82,'[1]CCC Pupil Numbers'!$A$16:$N$225,{9,10,11,12,13,14},0))</f>
        <v>286</v>
      </c>
      <c r="F82" s="9">
        <v>6240</v>
      </c>
      <c r="G82" s="9">
        <f t="shared" si="2"/>
        <v>2860</v>
      </c>
      <c r="H82" s="10">
        <f t="shared" si="3"/>
        <v>9100</v>
      </c>
      <c r="I82" s="10">
        <v>9100</v>
      </c>
      <c r="K82">
        <v>9605</v>
      </c>
    </row>
    <row r="83" spans="1:11" x14ac:dyDescent="0.35">
      <c r="A83" s="2">
        <v>8732046</v>
      </c>
      <c r="B83" s="3">
        <v>2046</v>
      </c>
      <c r="C83" s="4" t="s">
        <v>93</v>
      </c>
      <c r="D83" s="4" t="s">
        <v>8</v>
      </c>
      <c r="E83" cm="1">
        <f t="array" ref="E83">SUM(VLOOKUP($A83,'[1]CCC Pupil Numbers'!$A$16:$N$225,{9,10,11,12,13,14},0))</f>
        <v>263</v>
      </c>
      <c r="F83" s="9">
        <v>6240</v>
      </c>
      <c r="G83" s="9">
        <f t="shared" si="2"/>
        <v>2630</v>
      </c>
      <c r="H83" s="10">
        <f t="shared" si="3"/>
        <v>8870</v>
      </c>
      <c r="I83" s="10">
        <v>8870</v>
      </c>
      <c r="K83">
        <v>9335</v>
      </c>
    </row>
    <row r="84" spans="1:11" x14ac:dyDescent="0.35">
      <c r="A84" s="2">
        <v>8732442</v>
      </c>
      <c r="B84" s="3">
        <v>2442</v>
      </c>
      <c r="C84" s="4" t="s">
        <v>94</v>
      </c>
      <c r="D84" s="4" t="s">
        <v>45</v>
      </c>
      <c r="E84" cm="1">
        <f t="array" ref="E84">SUM(VLOOKUP($A84,'[1]CCC Pupil Numbers'!$A$16:$N$225,{9,10,11,12,13,14},0))</f>
        <v>115</v>
      </c>
      <c r="F84" s="9">
        <v>6240</v>
      </c>
      <c r="G84" s="9">
        <f t="shared" si="2"/>
        <v>1150</v>
      </c>
      <c r="H84" s="10">
        <f t="shared" si="3"/>
        <v>7390</v>
      </c>
      <c r="I84" s="10">
        <v>7390</v>
      </c>
      <c r="K84">
        <v>8565</v>
      </c>
    </row>
    <row r="85" spans="1:11" x14ac:dyDescent="0.35">
      <c r="A85" s="2">
        <v>8732329</v>
      </c>
      <c r="B85" s="3">
        <v>2329</v>
      </c>
      <c r="C85" s="4" t="s">
        <v>95</v>
      </c>
      <c r="D85" s="4" t="s">
        <v>45</v>
      </c>
      <c r="E85" cm="1">
        <f t="array" ref="E85">SUM(VLOOKUP($A85,'[1]CCC Pupil Numbers'!$A$16:$N$225,{9,10,11,12,13,14},0))</f>
        <v>110</v>
      </c>
      <c r="F85" s="9">
        <v>6240</v>
      </c>
      <c r="G85" s="9">
        <f t="shared" si="2"/>
        <v>1100</v>
      </c>
      <c r="H85" s="10">
        <f t="shared" si="3"/>
        <v>7340</v>
      </c>
      <c r="I85" s="10">
        <v>7340</v>
      </c>
      <c r="K85">
        <v>8475</v>
      </c>
    </row>
    <row r="86" spans="1:11" ht="29" x14ac:dyDescent="0.35">
      <c r="A86" s="2">
        <v>8733058</v>
      </c>
      <c r="B86" s="3">
        <v>3058</v>
      </c>
      <c r="C86" s="4" t="s">
        <v>96</v>
      </c>
      <c r="D86" s="4" t="s">
        <v>45</v>
      </c>
      <c r="E86" cm="1">
        <f t="array" ref="E86">SUM(VLOOKUP($A86,'[1]CCC Pupil Numbers'!$A$16:$N$225,{9,10,11,12,13,14},0))</f>
        <v>263</v>
      </c>
      <c r="F86" s="9">
        <v>6240</v>
      </c>
      <c r="G86" s="9">
        <f t="shared" si="2"/>
        <v>2630</v>
      </c>
      <c r="H86" s="10">
        <f t="shared" si="3"/>
        <v>8870</v>
      </c>
      <c r="I86" s="10">
        <v>8870</v>
      </c>
      <c r="K86">
        <v>9380</v>
      </c>
    </row>
    <row r="87" spans="1:11" x14ac:dyDescent="0.35">
      <c r="A87" s="2">
        <v>8733945</v>
      </c>
      <c r="B87" s="3">
        <v>3945</v>
      </c>
      <c r="C87" s="4" t="s">
        <v>97</v>
      </c>
      <c r="D87" s="4" t="s">
        <v>16</v>
      </c>
      <c r="E87" cm="1">
        <f t="array" ref="E87">SUM(VLOOKUP($A87,'[1]CCC Pupil Numbers'!$A$16:$N$225,{9,10,11,12,13,14},0))</f>
        <v>373</v>
      </c>
      <c r="F87" s="9">
        <v>6240</v>
      </c>
      <c r="G87" s="9">
        <f t="shared" si="2"/>
        <v>3730</v>
      </c>
      <c r="H87" s="10">
        <f t="shared" si="3"/>
        <v>9970</v>
      </c>
      <c r="I87" s="10">
        <v>9970</v>
      </c>
      <c r="K87">
        <v>9925</v>
      </c>
    </row>
    <row r="88" spans="1:11" x14ac:dyDescent="0.35">
      <c r="A88" s="2">
        <v>8733054</v>
      </c>
      <c r="B88" s="3">
        <v>3054</v>
      </c>
      <c r="C88" s="4" t="s">
        <v>98</v>
      </c>
      <c r="D88" s="4" t="s">
        <v>45</v>
      </c>
      <c r="E88" cm="1">
        <f t="array" ref="E88">SUM(VLOOKUP($A88,'[1]CCC Pupil Numbers'!$A$16:$N$225,{9,10,11,12,13,14},0))</f>
        <v>92</v>
      </c>
      <c r="F88" s="9">
        <v>6240</v>
      </c>
      <c r="G88" s="9">
        <f t="shared" si="2"/>
        <v>920</v>
      </c>
      <c r="H88" s="10">
        <f t="shared" si="3"/>
        <v>7160</v>
      </c>
      <c r="I88" s="10">
        <v>7160</v>
      </c>
      <c r="K88">
        <v>8465</v>
      </c>
    </row>
    <row r="89" spans="1:11" x14ac:dyDescent="0.35">
      <c r="A89" s="2">
        <v>8732004</v>
      </c>
      <c r="B89" s="3">
        <v>2004</v>
      </c>
      <c r="C89" s="4" t="s">
        <v>99</v>
      </c>
      <c r="D89" s="4" t="s">
        <v>8</v>
      </c>
      <c r="E89" cm="1">
        <f t="array" ref="E89">SUM(VLOOKUP($A89,'[1]CCC Pupil Numbers'!$A$16:$N$225,{9,10,11,12,13,14},0))</f>
        <v>170</v>
      </c>
      <c r="F89" s="9">
        <v>6240</v>
      </c>
      <c r="G89" s="9">
        <f t="shared" si="2"/>
        <v>1700</v>
      </c>
      <c r="H89" s="10">
        <f t="shared" si="3"/>
        <v>7940</v>
      </c>
      <c r="I89" s="10">
        <v>7940</v>
      </c>
      <c r="K89">
        <v>8865</v>
      </c>
    </row>
    <row r="90" spans="1:11" x14ac:dyDescent="0.35">
      <c r="A90" s="2">
        <v>8732065</v>
      </c>
      <c r="B90" s="3">
        <v>2065</v>
      </c>
      <c r="C90" s="4" t="s">
        <v>100</v>
      </c>
      <c r="D90" s="4" t="s">
        <v>26</v>
      </c>
      <c r="E90" cm="1">
        <f t="array" ref="E90">SUM(VLOOKUP($A90,'[1]CCC Pupil Numbers'!$A$16:$N$225,{9,10,11,12,13,14},0))</f>
        <v>168</v>
      </c>
      <c r="F90" s="9">
        <v>6240</v>
      </c>
      <c r="G90" s="9">
        <f t="shared" si="2"/>
        <v>1680</v>
      </c>
      <c r="H90" s="10">
        <f t="shared" si="3"/>
        <v>7920</v>
      </c>
      <c r="I90" s="10">
        <v>7920</v>
      </c>
      <c r="K90">
        <v>8875</v>
      </c>
    </row>
    <row r="91" spans="1:11" x14ac:dyDescent="0.35">
      <c r="A91" s="2">
        <v>8732312</v>
      </c>
      <c r="B91" s="3">
        <v>2312</v>
      </c>
      <c r="C91" s="4" t="s">
        <v>101</v>
      </c>
      <c r="D91" s="4" t="s">
        <v>10</v>
      </c>
      <c r="E91" cm="1">
        <f t="array" ref="E91">SUM(VLOOKUP($A91,'[1]CCC Pupil Numbers'!$A$16:$N$225,{9,10,11,12,13,14},0))</f>
        <v>169</v>
      </c>
      <c r="F91" s="9">
        <v>6240</v>
      </c>
      <c r="G91" s="9">
        <f t="shared" si="2"/>
        <v>1690</v>
      </c>
      <c r="H91" s="10">
        <f t="shared" si="3"/>
        <v>7930</v>
      </c>
      <c r="I91" s="10">
        <v>7930</v>
      </c>
      <c r="K91">
        <v>8800</v>
      </c>
    </row>
    <row r="92" spans="1:11" x14ac:dyDescent="0.35">
      <c r="A92" s="2">
        <v>8733301</v>
      </c>
      <c r="B92" s="3">
        <v>3301</v>
      </c>
      <c r="C92" s="4" t="s">
        <v>102</v>
      </c>
      <c r="D92" s="4" t="s">
        <v>8</v>
      </c>
      <c r="E92" cm="1">
        <f t="array" ref="E92">SUM(VLOOKUP($A92,'[1]CCC Pupil Numbers'!$A$16:$N$225,{9,10,11,12,13,14},0))</f>
        <v>101</v>
      </c>
      <c r="F92" s="9">
        <v>6240</v>
      </c>
      <c r="G92" s="9">
        <f t="shared" si="2"/>
        <v>1010</v>
      </c>
      <c r="H92" s="10">
        <f t="shared" si="3"/>
        <v>7250</v>
      </c>
      <c r="I92" s="10">
        <v>7250</v>
      </c>
      <c r="K92">
        <v>8535</v>
      </c>
    </row>
    <row r="93" spans="1:11" x14ac:dyDescent="0.35">
      <c r="A93" s="2">
        <v>8732327</v>
      </c>
      <c r="B93" s="3">
        <v>2327</v>
      </c>
      <c r="C93" s="4" t="s">
        <v>103</v>
      </c>
      <c r="D93" s="4" t="s">
        <v>45</v>
      </c>
      <c r="E93" cm="1">
        <f t="array" ref="E93">SUM(VLOOKUP($A93,'[1]CCC Pupil Numbers'!$A$16:$N$225,{9,10,11,12,13,14},0))</f>
        <v>325</v>
      </c>
      <c r="F93" s="9">
        <v>6240</v>
      </c>
      <c r="G93" s="9">
        <f t="shared" si="2"/>
        <v>3250</v>
      </c>
      <c r="H93" s="10">
        <f t="shared" si="3"/>
        <v>9490</v>
      </c>
      <c r="I93" s="10">
        <v>9490</v>
      </c>
      <c r="K93">
        <v>9660</v>
      </c>
    </row>
    <row r="94" spans="1:11" x14ac:dyDescent="0.35">
      <c r="A94" s="2">
        <v>8732083</v>
      </c>
      <c r="B94" s="3">
        <v>2083</v>
      </c>
      <c r="C94" s="4" t="s">
        <v>104</v>
      </c>
      <c r="D94" s="4" t="s">
        <v>26</v>
      </c>
      <c r="E94" cm="1">
        <f t="array" ref="E94">SUM(VLOOKUP($A94,'[1]CCC Pupil Numbers'!$A$16:$N$225,{9,10,11,12,13,14},0))</f>
        <v>89</v>
      </c>
      <c r="F94" s="9">
        <v>6240</v>
      </c>
      <c r="G94" s="9">
        <f t="shared" si="2"/>
        <v>890</v>
      </c>
      <c r="H94" s="10">
        <f t="shared" si="3"/>
        <v>7130</v>
      </c>
      <c r="I94" s="10">
        <v>7130</v>
      </c>
      <c r="K94">
        <v>8460</v>
      </c>
    </row>
    <row r="95" spans="1:11" x14ac:dyDescent="0.35">
      <c r="A95" s="2">
        <v>8733331</v>
      </c>
      <c r="B95" s="3">
        <v>3331</v>
      </c>
      <c r="C95" s="4" t="s">
        <v>105</v>
      </c>
      <c r="D95" s="4" t="s">
        <v>8</v>
      </c>
      <c r="E95" cm="1">
        <f t="array" ref="E95">SUM(VLOOKUP($A95,'[1]CCC Pupil Numbers'!$A$16:$N$225,{9,10,11,12,13,14},0))</f>
        <v>107</v>
      </c>
      <c r="F95" s="9">
        <v>6240</v>
      </c>
      <c r="G95" s="9">
        <f t="shared" si="2"/>
        <v>1070</v>
      </c>
      <c r="H95" s="10">
        <f t="shared" si="3"/>
        <v>7310</v>
      </c>
      <c r="I95" s="10">
        <v>7310</v>
      </c>
      <c r="K95">
        <v>8595</v>
      </c>
    </row>
    <row r="96" spans="1:11" x14ac:dyDescent="0.35">
      <c r="A96" s="2">
        <v>8732453</v>
      </c>
      <c r="B96" s="3">
        <v>2453</v>
      </c>
      <c r="C96" s="4" t="s">
        <v>106</v>
      </c>
      <c r="D96" s="4" t="s">
        <v>10</v>
      </c>
      <c r="E96" cm="1">
        <f t="array" ref="E96">SUM(VLOOKUP($A96,'[1]CCC Pupil Numbers'!$A$16:$N$225,{9,10,11,12,13,14},0))</f>
        <v>175</v>
      </c>
      <c r="F96" s="9">
        <v>6240</v>
      </c>
      <c r="G96" s="9">
        <f t="shared" si="2"/>
        <v>1750</v>
      </c>
      <c r="H96" s="10">
        <f t="shared" si="3"/>
        <v>7990</v>
      </c>
      <c r="I96" s="10">
        <v>7990</v>
      </c>
      <c r="K96">
        <v>8885</v>
      </c>
    </row>
    <row r="97" spans="1:11" x14ac:dyDescent="0.35">
      <c r="A97" s="2">
        <v>8732082</v>
      </c>
      <c r="B97" s="3">
        <v>2082</v>
      </c>
      <c r="C97" s="4" t="s">
        <v>107</v>
      </c>
      <c r="D97" s="4" t="s">
        <v>26</v>
      </c>
      <c r="E97" cm="1">
        <f t="array" ref="E97">SUM(VLOOKUP($A97,'[1]CCC Pupil Numbers'!$A$16:$N$225,{9,10,11,12,13,14},0))</f>
        <v>129</v>
      </c>
      <c r="F97" s="9">
        <v>6240</v>
      </c>
      <c r="G97" s="9">
        <f t="shared" si="2"/>
        <v>1290</v>
      </c>
      <c r="H97" s="10">
        <f t="shared" si="3"/>
        <v>7530</v>
      </c>
      <c r="I97" s="10">
        <v>7530</v>
      </c>
      <c r="K97">
        <v>8695</v>
      </c>
    </row>
    <row r="98" spans="1:11" x14ac:dyDescent="0.35">
      <c r="A98" s="2">
        <v>8733350</v>
      </c>
      <c r="B98" s="3">
        <v>3350</v>
      </c>
      <c r="C98" s="4" t="s">
        <v>108</v>
      </c>
      <c r="D98" s="4" t="s">
        <v>10</v>
      </c>
      <c r="E98" cm="1">
        <f t="array" ref="E98">SUM(VLOOKUP($A98,'[1]CCC Pupil Numbers'!$A$16:$N$225,{9,10,11,12,13,14},0))</f>
        <v>99</v>
      </c>
      <c r="F98" s="9">
        <v>6240</v>
      </c>
      <c r="G98" s="9">
        <f t="shared" si="2"/>
        <v>990</v>
      </c>
      <c r="H98" s="10">
        <f t="shared" si="3"/>
        <v>7230</v>
      </c>
      <c r="I98" s="10">
        <v>7230</v>
      </c>
      <c r="K98">
        <v>8500</v>
      </c>
    </row>
    <row r="99" spans="1:11" x14ac:dyDescent="0.35">
      <c r="A99" s="2">
        <v>8732107</v>
      </c>
      <c r="B99" s="3">
        <v>2107</v>
      </c>
      <c r="C99" s="4" t="s">
        <v>109</v>
      </c>
      <c r="D99" s="4" t="s">
        <v>10</v>
      </c>
      <c r="E99" cm="1">
        <f t="array" ref="E99">SUM(VLOOKUP($A99,'[1]CCC Pupil Numbers'!$A$16:$N$225,{9,10,11,12,13,14},0))</f>
        <v>324</v>
      </c>
      <c r="F99" s="9">
        <v>6240</v>
      </c>
      <c r="G99" s="9">
        <f t="shared" si="2"/>
        <v>3240</v>
      </c>
      <c r="H99" s="10">
        <f t="shared" si="3"/>
        <v>9480</v>
      </c>
      <c r="I99" s="10">
        <v>9480</v>
      </c>
      <c r="K99">
        <v>9665</v>
      </c>
    </row>
    <row r="100" spans="1:11" x14ac:dyDescent="0.35">
      <c r="A100" s="2">
        <v>8732255</v>
      </c>
      <c r="B100" s="3">
        <v>2255</v>
      </c>
      <c r="C100" s="4" t="s">
        <v>110</v>
      </c>
      <c r="D100" s="4" t="s">
        <v>16</v>
      </c>
      <c r="E100" cm="1">
        <f t="array" ref="E100">SUM(VLOOKUP($A100,'[1]CCC Pupil Numbers'!$A$16:$N$225,{9,10,11,12,13,14},0))</f>
        <v>140</v>
      </c>
      <c r="F100" s="9">
        <v>6240</v>
      </c>
      <c r="G100" s="9">
        <f t="shared" si="2"/>
        <v>1400</v>
      </c>
      <c r="H100" s="10">
        <f t="shared" si="3"/>
        <v>7640</v>
      </c>
      <c r="I100" s="10">
        <v>7640</v>
      </c>
      <c r="K100">
        <v>8655</v>
      </c>
    </row>
    <row r="101" spans="1:11" x14ac:dyDescent="0.35">
      <c r="A101" s="2">
        <v>8733052</v>
      </c>
      <c r="B101" s="3">
        <v>3052</v>
      </c>
      <c r="C101" s="4" t="s">
        <v>111</v>
      </c>
      <c r="D101" s="4" t="s">
        <v>45</v>
      </c>
      <c r="E101" cm="1">
        <f t="array" ref="E101">SUM(VLOOKUP($A101,'[1]CCC Pupil Numbers'!$A$16:$N$225,{9,10,11,12,13,14},0))</f>
        <v>227</v>
      </c>
      <c r="F101" s="9">
        <v>6240</v>
      </c>
      <c r="G101" s="9">
        <f t="shared" si="2"/>
        <v>2270</v>
      </c>
      <c r="H101" s="10">
        <f t="shared" si="3"/>
        <v>8510</v>
      </c>
      <c r="I101" s="10">
        <v>8510</v>
      </c>
      <c r="K101">
        <v>9165</v>
      </c>
    </row>
    <row r="102" spans="1:11" x14ac:dyDescent="0.35">
      <c r="A102" s="2">
        <v>8732449</v>
      </c>
      <c r="B102" s="3">
        <v>2449</v>
      </c>
      <c r="C102" s="4" t="s">
        <v>112</v>
      </c>
      <c r="D102" s="4" t="s">
        <v>8</v>
      </c>
      <c r="E102" cm="1">
        <f t="array" ref="E102">SUM(VLOOKUP($A102,'[1]CCC Pupil Numbers'!$A$16:$N$225,{9,10,11,12,13,14},0))</f>
        <v>353</v>
      </c>
      <c r="F102" s="9">
        <v>6240</v>
      </c>
      <c r="G102" s="9">
        <f t="shared" si="2"/>
        <v>3530</v>
      </c>
      <c r="H102" s="10">
        <f t="shared" si="3"/>
        <v>9770</v>
      </c>
      <c r="I102" s="10">
        <v>9770</v>
      </c>
      <c r="K102">
        <v>9785</v>
      </c>
    </row>
    <row r="103" spans="1:11" x14ac:dyDescent="0.35">
      <c r="A103" s="2">
        <v>8733009</v>
      </c>
      <c r="B103" s="3">
        <v>3009</v>
      </c>
      <c r="C103" s="4" t="s">
        <v>113</v>
      </c>
      <c r="D103" s="4" t="s">
        <v>45</v>
      </c>
      <c r="E103" cm="1">
        <f t="array" ref="E103">SUM(VLOOKUP($A103,'[1]CCC Pupil Numbers'!$A$16:$N$225,{9,10,11,12,13,14},0))</f>
        <v>124</v>
      </c>
      <c r="F103" s="9">
        <v>6240</v>
      </c>
      <c r="G103" s="9">
        <f t="shared" si="2"/>
        <v>1240</v>
      </c>
      <c r="H103" s="10">
        <f t="shared" si="3"/>
        <v>7480</v>
      </c>
      <c r="I103" s="10">
        <v>7480</v>
      </c>
      <c r="K103">
        <v>8570</v>
      </c>
    </row>
    <row r="104" spans="1:11" x14ac:dyDescent="0.35">
      <c r="A104" s="2">
        <v>8733356</v>
      </c>
      <c r="B104" s="3">
        <v>3356</v>
      </c>
      <c r="C104" s="4" t="s">
        <v>114</v>
      </c>
      <c r="D104" s="4" t="s">
        <v>10</v>
      </c>
      <c r="E104" cm="1">
        <f t="array" ref="E104">SUM(VLOOKUP($A104,'[1]CCC Pupil Numbers'!$A$16:$N$225,{9,10,11,12,13,14},0))</f>
        <v>130</v>
      </c>
      <c r="F104" s="9">
        <v>6240</v>
      </c>
      <c r="G104" s="9">
        <f t="shared" si="2"/>
        <v>1300</v>
      </c>
      <c r="H104" s="10">
        <f t="shared" si="3"/>
        <v>7540</v>
      </c>
      <c r="I104" s="10">
        <v>7540</v>
      </c>
      <c r="K104">
        <v>8675</v>
      </c>
    </row>
    <row r="105" spans="1:11" x14ac:dyDescent="0.35">
      <c r="A105" s="2">
        <v>8732091</v>
      </c>
      <c r="B105" s="3">
        <v>2091</v>
      </c>
      <c r="C105" s="4" t="s">
        <v>115</v>
      </c>
      <c r="D105" s="4" t="s">
        <v>26</v>
      </c>
      <c r="E105" cm="1">
        <f t="array" ref="E105">SUM(VLOOKUP($A105,'[1]CCC Pupil Numbers'!$A$16:$N$225,{9,10,11,12,13,14},0))</f>
        <v>106</v>
      </c>
      <c r="F105" s="9">
        <v>6240</v>
      </c>
      <c r="G105" s="9">
        <f t="shared" si="2"/>
        <v>1060</v>
      </c>
      <c r="H105" s="10">
        <f t="shared" si="3"/>
        <v>7300</v>
      </c>
      <c r="I105" s="10">
        <v>7300</v>
      </c>
      <c r="K105">
        <v>8550</v>
      </c>
    </row>
    <row r="106" spans="1:11" x14ac:dyDescent="0.35">
      <c r="A106" s="2">
        <v>8733942</v>
      </c>
      <c r="B106" s="3">
        <v>3942</v>
      </c>
      <c r="C106" s="4" t="s">
        <v>116</v>
      </c>
      <c r="D106" s="4" t="s">
        <v>16</v>
      </c>
      <c r="E106" cm="1">
        <f t="array" ref="E106">SUM(VLOOKUP($A106,'[1]CCC Pupil Numbers'!$A$16:$N$225,{9,10,11,12,13,14},0))</f>
        <v>519</v>
      </c>
      <c r="F106" s="9">
        <v>6240</v>
      </c>
      <c r="G106" s="9">
        <f t="shared" si="2"/>
        <v>5190</v>
      </c>
      <c r="H106" s="10">
        <f t="shared" si="3"/>
        <v>11430</v>
      </c>
      <c r="I106" s="10">
        <v>11430</v>
      </c>
      <c r="K106">
        <v>10645</v>
      </c>
    </row>
    <row r="107" spans="1:11" x14ac:dyDescent="0.35">
      <c r="A107" s="2">
        <v>8732321</v>
      </c>
      <c r="B107" s="3">
        <v>2321</v>
      </c>
      <c r="C107" s="4" t="s">
        <v>117</v>
      </c>
      <c r="D107" s="4" t="s">
        <v>16</v>
      </c>
      <c r="E107" cm="1">
        <f t="array" ref="E107">SUM(VLOOKUP($A107,'[1]CCC Pupil Numbers'!$A$16:$N$225,{9,10,11,12,13,14},0))</f>
        <v>389</v>
      </c>
      <c r="F107" s="9">
        <v>6240</v>
      </c>
      <c r="G107" s="9">
        <f t="shared" si="2"/>
        <v>3890</v>
      </c>
      <c r="H107" s="10">
        <f t="shared" si="3"/>
        <v>10130</v>
      </c>
      <c r="I107" s="10">
        <v>10130</v>
      </c>
      <c r="K107">
        <v>9945</v>
      </c>
    </row>
    <row r="108" spans="1:11" x14ac:dyDescent="0.35">
      <c r="A108" s="2">
        <v>8733308</v>
      </c>
      <c r="B108" s="3">
        <v>3308</v>
      </c>
      <c r="C108" s="4" t="s">
        <v>118</v>
      </c>
      <c r="D108" s="4" t="s">
        <v>8</v>
      </c>
      <c r="E108" cm="1">
        <f t="array" ref="E108">SUM(VLOOKUP($A108,'[1]CCC Pupil Numbers'!$A$16:$N$225,{9,10,11,12,13,14},0))</f>
        <v>113</v>
      </c>
      <c r="F108" s="9">
        <v>6240</v>
      </c>
      <c r="G108" s="9">
        <f t="shared" si="2"/>
        <v>1130</v>
      </c>
      <c r="H108" s="10">
        <f t="shared" si="3"/>
        <v>7370</v>
      </c>
      <c r="I108" s="10">
        <v>7370</v>
      </c>
      <c r="K108">
        <v>8570</v>
      </c>
    </row>
    <row r="109" spans="1:11" x14ac:dyDescent="0.35">
      <c r="A109" s="2">
        <v>8732239</v>
      </c>
      <c r="B109" s="3">
        <v>2239</v>
      </c>
      <c r="C109" s="4" t="s">
        <v>119</v>
      </c>
      <c r="D109" s="4" t="s">
        <v>16</v>
      </c>
      <c r="E109" cm="1">
        <f t="array" ref="E109">SUM(VLOOKUP($A109,'[1]CCC Pupil Numbers'!$A$16:$N$225,{9,10,11,12,13,14},0))</f>
        <v>280</v>
      </c>
      <c r="F109" s="9">
        <v>6240</v>
      </c>
      <c r="G109" s="9">
        <f t="shared" si="2"/>
        <v>2800</v>
      </c>
      <c r="H109" s="10">
        <f t="shared" si="3"/>
        <v>9040</v>
      </c>
      <c r="I109" s="10">
        <v>9040</v>
      </c>
      <c r="K109">
        <v>9495</v>
      </c>
    </row>
    <row r="110" spans="1:11" x14ac:dyDescent="0.35">
      <c r="A110" s="2">
        <v>8732029</v>
      </c>
      <c r="B110" s="3">
        <v>2029</v>
      </c>
      <c r="C110" s="4" t="s">
        <v>120</v>
      </c>
      <c r="D110" s="4" t="s">
        <v>8</v>
      </c>
      <c r="E110" cm="1">
        <f t="array" ref="E110">SUM(VLOOKUP($A110,'[1]CCC Pupil Numbers'!$A$16:$N$225,{9,10,11,12,13,14},0))</f>
        <v>164</v>
      </c>
      <c r="F110" s="9">
        <v>6240</v>
      </c>
      <c r="G110" s="9">
        <f t="shared" si="2"/>
        <v>1640</v>
      </c>
      <c r="H110" s="10">
        <f t="shared" si="3"/>
        <v>7880</v>
      </c>
      <c r="I110" s="10">
        <v>7880</v>
      </c>
      <c r="K110">
        <v>8810</v>
      </c>
    </row>
    <row r="111" spans="1:11" x14ac:dyDescent="0.35">
      <c r="A111" s="2">
        <v>8732333</v>
      </c>
      <c r="B111" s="3">
        <v>2333</v>
      </c>
      <c r="C111" s="4" t="s">
        <v>121</v>
      </c>
      <c r="D111" s="4" t="s">
        <v>10</v>
      </c>
      <c r="E111" cm="1">
        <f t="array" ref="E111">SUM(VLOOKUP($A111,'[1]CCC Pupil Numbers'!$A$16:$N$225,{9,10,11,12,13,14},0))</f>
        <v>324</v>
      </c>
      <c r="F111" s="9">
        <v>6240</v>
      </c>
      <c r="G111" s="9">
        <f t="shared" si="2"/>
        <v>3240</v>
      </c>
      <c r="H111" s="10">
        <f t="shared" si="3"/>
        <v>9480</v>
      </c>
      <c r="I111" s="10">
        <v>9480</v>
      </c>
      <c r="K111">
        <v>9600</v>
      </c>
    </row>
    <row r="112" spans="1:11" x14ac:dyDescent="0.35">
      <c r="A112" s="2">
        <v>8732054</v>
      </c>
      <c r="B112" s="3">
        <v>2054</v>
      </c>
      <c r="C112" s="4" t="s">
        <v>122</v>
      </c>
      <c r="D112" s="4" t="s">
        <v>8</v>
      </c>
      <c r="E112" cm="1">
        <f t="array" ref="E112">SUM(VLOOKUP($A112,'[1]CCC Pupil Numbers'!$A$16:$N$225,{9,10,11,12,13,14},0))</f>
        <v>309</v>
      </c>
      <c r="F112" s="9">
        <v>6240</v>
      </c>
      <c r="G112" s="9">
        <f t="shared" si="2"/>
        <v>3090</v>
      </c>
      <c r="H112" s="10">
        <f t="shared" si="3"/>
        <v>9330</v>
      </c>
      <c r="I112" s="10">
        <v>9330</v>
      </c>
      <c r="K112">
        <v>9495</v>
      </c>
    </row>
    <row r="113" spans="1:11" x14ac:dyDescent="0.35">
      <c r="A113" s="2">
        <v>8733081</v>
      </c>
      <c r="B113" s="3">
        <v>3081</v>
      </c>
      <c r="C113" s="4" t="s">
        <v>123</v>
      </c>
      <c r="D113" s="4" t="s">
        <v>16</v>
      </c>
      <c r="E113" cm="1">
        <f t="array" ref="E113">SUM(VLOOKUP($A113,'[1]CCC Pupil Numbers'!$A$16:$N$225,{9,10,11,12,13,14},0))</f>
        <v>81</v>
      </c>
      <c r="F113" s="9">
        <v>6240</v>
      </c>
      <c r="G113" s="9">
        <f t="shared" si="2"/>
        <v>810</v>
      </c>
      <c r="H113" s="10">
        <f t="shared" si="3"/>
        <v>7050</v>
      </c>
      <c r="I113" s="10">
        <v>7050</v>
      </c>
      <c r="K113">
        <v>8410</v>
      </c>
    </row>
    <row r="114" spans="1:11" x14ac:dyDescent="0.35">
      <c r="A114" s="2">
        <v>8732118</v>
      </c>
      <c r="B114" s="3">
        <v>2118</v>
      </c>
      <c r="C114" s="4" t="s">
        <v>124</v>
      </c>
      <c r="D114" s="4" t="s">
        <v>10</v>
      </c>
      <c r="E114" cm="1">
        <f t="array" ref="E114">SUM(VLOOKUP($A114,'[1]CCC Pupil Numbers'!$A$16:$N$225,{9,10,11,12,13,14},0))</f>
        <v>321</v>
      </c>
      <c r="F114" s="9">
        <v>6240</v>
      </c>
      <c r="G114" s="9">
        <f t="shared" si="2"/>
        <v>3210</v>
      </c>
      <c r="H114" s="10">
        <f t="shared" si="3"/>
        <v>9450</v>
      </c>
      <c r="I114" s="10">
        <v>9450</v>
      </c>
      <c r="K114">
        <v>9680</v>
      </c>
    </row>
    <row r="115" spans="1:11" x14ac:dyDescent="0.35">
      <c r="A115" s="2">
        <v>8732446</v>
      </c>
      <c r="B115" s="3">
        <v>2446</v>
      </c>
      <c r="C115" s="4" t="s">
        <v>125</v>
      </c>
      <c r="D115" s="4" t="s">
        <v>10</v>
      </c>
      <c r="E115" cm="1">
        <f t="array" ref="E115">SUM(VLOOKUP($A115,'[1]CCC Pupil Numbers'!$A$16:$N$225,{9,10,11,12,13,14},0))</f>
        <v>332</v>
      </c>
      <c r="F115" s="9">
        <v>6240</v>
      </c>
      <c r="G115" s="9">
        <f t="shared" si="2"/>
        <v>3320</v>
      </c>
      <c r="H115" s="10">
        <f t="shared" si="3"/>
        <v>9560</v>
      </c>
      <c r="I115" s="10">
        <v>9560</v>
      </c>
      <c r="K115">
        <v>9670</v>
      </c>
    </row>
    <row r="116" spans="1:11" x14ac:dyDescent="0.35">
      <c r="A116" s="2">
        <v>8732219</v>
      </c>
      <c r="B116" s="3">
        <v>2219</v>
      </c>
      <c r="C116" s="4" t="s">
        <v>126</v>
      </c>
      <c r="D116" s="4" t="s">
        <v>16</v>
      </c>
      <c r="E116" cm="1">
        <f t="array" ref="E116">SUM(VLOOKUP($A116,'[1]CCC Pupil Numbers'!$A$16:$N$225,{9,10,11,12,13,14},0))</f>
        <v>114</v>
      </c>
      <c r="F116" s="9">
        <v>6240</v>
      </c>
      <c r="G116" s="9">
        <f t="shared" si="2"/>
        <v>1140</v>
      </c>
      <c r="H116" s="10">
        <f t="shared" si="3"/>
        <v>7380</v>
      </c>
      <c r="I116" s="10">
        <v>7380</v>
      </c>
      <c r="K116">
        <v>8630</v>
      </c>
    </row>
    <row r="117" spans="1:11" x14ac:dyDescent="0.35">
      <c r="A117" s="2">
        <v>8732064</v>
      </c>
      <c r="B117" s="3">
        <v>2064</v>
      </c>
      <c r="C117" s="4" t="s">
        <v>127</v>
      </c>
      <c r="D117" s="4" t="s">
        <v>26</v>
      </c>
      <c r="E117" cm="1">
        <f t="array" ref="E117">SUM(VLOOKUP($A117,'[1]CCC Pupil Numbers'!$A$16:$N$225,{9,10,11,12,13,14},0))</f>
        <v>79</v>
      </c>
      <c r="F117" s="9">
        <v>6240</v>
      </c>
      <c r="G117" s="9">
        <f t="shared" si="2"/>
        <v>790</v>
      </c>
      <c r="H117" s="10">
        <f t="shared" si="3"/>
        <v>7030</v>
      </c>
      <c r="I117" s="10">
        <v>7030</v>
      </c>
      <c r="K117">
        <v>8395</v>
      </c>
    </row>
    <row r="118" spans="1:11" x14ac:dyDescent="0.35">
      <c r="A118" s="2">
        <v>8733386</v>
      </c>
      <c r="B118" s="3">
        <v>3386</v>
      </c>
      <c r="C118" s="4" t="s">
        <v>128</v>
      </c>
      <c r="D118" s="4" t="s">
        <v>10</v>
      </c>
      <c r="E118" cm="1">
        <f t="array" ref="E118">SUM(VLOOKUP($A118,'[1]CCC Pupil Numbers'!$A$16:$N$225,{9,10,11,12,13,14},0))</f>
        <v>364</v>
      </c>
      <c r="F118" s="9">
        <v>6240</v>
      </c>
      <c r="G118" s="9">
        <f t="shared" si="2"/>
        <v>3640</v>
      </c>
      <c r="H118" s="10">
        <f t="shared" si="3"/>
        <v>9880</v>
      </c>
      <c r="I118" s="10">
        <v>9880</v>
      </c>
      <c r="K118">
        <v>9765</v>
      </c>
    </row>
    <row r="119" spans="1:11" x14ac:dyDescent="0.35">
      <c r="A119" s="2">
        <v>8732012</v>
      </c>
      <c r="B119" s="3">
        <v>2012</v>
      </c>
      <c r="C119" s="4" t="s">
        <v>129</v>
      </c>
      <c r="D119" s="4" t="s">
        <v>8</v>
      </c>
      <c r="E119" cm="1">
        <f t="array" ref="E119">SUM(VLOOKUP($A119,'[1]CCC Pupil Numbers'!$A$16:$N$225,{9,10,11,12,13,14},0))</f>
        <v>67</v>
      </c>
      <c r="F119" s="9">
        <v>6240</v>
      </c>
      <c r="G119" s="9">
        <f t="shared" si="2"/>
        <v>670</v>
      </c>
      <c r="H119" s="10">
        <f t="shared" si="3"/>
        <v>6910</v>
      </c>
      <c r="I119" s="10">
        <v>6910</v>
      </c>
      <c r="K119">
        <v>8350</v>
      </c>
    </row>
    <row r="120" spans="1:11" x14ac:dyDescent="0.35">
      <c r="A120" s="2">
        <v>8737025</v>
      </c>
      <c r="B120" s="3">
        <v>7025</v>
      </c>
      <c r="C120" s="4" t="s">
        <v>130</v>
      </c>
      <c r="D120" s="4" t="s">
        <v>8</v>
      </c>
      <c r="E120">
        <v>84</v>
      </c>
      <c r="F120" s="9">
        <v>6240</v>
      </c>
      <c r="G120" s="9">
        <f t="shared" si="2"/>
        <v>840</v>
      </c>
      <c r="H120" s="10">
        <f t="shared" si="3"/>
        <v>7080</v>
      </c>
      <c r="I120" s="10">
        <v>7080</v>
      </c>
      <c r="K120">
        <v>8310</v>
      </c>
    </row>
    <row r="121" spans="1:11" x14ac:dyDescent="0.35">
      <c r="A121" s="2">
        <v>8737026</v>
      </c>
      <c r="B121" s="3">
        <v>7026</v>
      </c>
      <c r="C121" s="4" t="s">
        <v>131</v>
      </c>
      <c r="D121" s="4" t="s">
        <v>10</v>
      </c>
      <c r="E121">
        <v>63</v>
      </c>
      <c r="F121" s="9">
        <v>6240</v>
      </c>
      <c r="G121" s="9">
        <f t="shared" si="2"/>
        <v>630</v>
      </c>
      <c r="H121" s="10">
        <f t="shared" si="3"/>
        <v>6870</v>
      </c>
      <c r="I121" s="10">
        <v>6870</v>
      </c>
      <c r="K121">
        <v>8450</v>
      </c>
    </row>
    <row r="122" spans="1:11" x14ac:dyDescent="0.35">
      <c r="A122" s="2">
        <v>8737023</v>
      </c>
      <c r="B122" s="3">
        <v>7023</v>
      </c>
      <c r="C122" s="4" t="s">
        <v>132</v>
      </c>
      <c r="D122" s="4" t="s">
        <v>16</v>
      </c>
      <c r="E122">
        <v>63</v>
      </c>
      <c r="F122" s="9">
        <v>6240</v>
      </c>
      <c r="G122" s="9">
        <f t="shared" si="2"/>
        <v>630</v>
      </c>
      <c r="H122" s="10">
        <f t="shared" si="3"/>
        <v>6870</v>
      </c>
      <c r="I122" s="10">
        <v>6870</v>
      </c>
      <c r="K122">
        <v>8270</v>
      </c>
    </row>
  </sheetData>
  <pageMargins left="0.7" right="0.7" top="0.75" bottom="0.75" header="0.3" footer="0.3"/>
  <pageSetup paperSize="9" orientation="portrait" horizontalDpi="30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7F14F15A7C6E4E94B433EBEA75847E" ma:contentTypeVersion="27" ma:contentTypeDescription="Create a new document." ma:contentTypeScope="" ma:versionID="6fa1acf55f472e96d4b29642156d9aff">
  <xsd:schema xmlns:xsd="http://www.w3.org/2001/XMLSchema" xmlns:xs="http://www.w3.org/2001/XMLSchema" xmlns:p="http://schemas.microsoft.com/office/2006/metadata/properties" xmlns:ns2="09b21f7a-5c23-465e-9456-167c464d9d38" xmlns:ns3="914b8805-347d-4649-b025-7bc68f6e747d" targetNamespace="http://schemas.microsoft.com/office/2006/metadata/properties" ma:root="true" ma:fieldsID="7c8d8024c06fc66996d610a21c7ae44b" ns2:_="" ns3:_="">
    <xsd:import namespace="09b21f7a-5c23-465e-9456-167c464d9d38"/>
    <xsd:import namespace="914b8805-347d-4649-b025-7bc68f6e74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Period" minOccurs="0"/>
                <xsd:element ref="ns2:School" minOccurs="0"/>
                <xsd:element ref="ns2:Document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b21f7a-5c23-465e-9456-167c464d9d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a33aaf0-d2be-4910-a308-718f043c10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hidden="true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eriod" ma:index="25" nillable="true" ma:displayName="Period" ma:format="Dropdown" ma:hidden="true" ma:internalName="Period" ma:readOnly="false">
      <xsd:simpleType>
        <xsd:restriction base="dms:Choice">
          <xsd:enumeration value="01 Apr"/>
          <xsd:enumeration value="02 May"/>
          <xsd:enumeration value="03 June"/>
          <xsd:enumeration value="04 July"/>
          <xsd:enumeration value="05 Aug"/>
          <xsd:enumeration value="06 Sep"/>
          <xsd:enumeration value="07 Oct"/>
          <xsd:enumeration value="08 Nov"/>
          <xsd:enumeration value="09 Dec"/>
          <xsd:enumeration value="10 Jan"/>
          <xsd:enumeration value="11 Feb"/>
          <xsd:enumeration value="12 Mar"/>
        </xsd:restriction>
      </xsd:simpleType>
    </xsd:element>
    <xsd:element name="School" ma:index="26" nillable="true" ma:displayName="School" ma:format="Dropdown" ma:hidden="true" ma:internalName="School" ma:readOnly="false">
      <xsd:simpleType>
        <xsd:restriction base="dms:Choice">
          <xsd:enumeration value="Abbots Ripton"/>
          <xsd:enumeration value="Alconbury"/>
          <xsd:enumeration value="Alderman Payne"/>
          <xsd:enumeration value="Arbury"/>
          <xsd:enumeration value="Barnabas Oley"/>
          <xsd:enumeration value="Barrington"/>
          <xsd:enumeration value="Barton"/>
          <xsd:enumeration value="Bassingbourn"/>
          <xsd:enumeration value="Beaupre"/>
          <xsd:enumeration value="Benwick"/>
          <xsd:enumeration value="Bewick Bridge"/>
          <xsd:enumeration value="Brampton"/>
          <xsd:enumeration value="Brington"/>
          <xsd:enumeration value="Brunswick"/>
          <xsd:enumeration value="Burwell"/>
          <xsd:enumeration value="Bushmead"/>
          <xsd:enumeration value="Caldecote"/>
          <xsd:enumeration value="Castle Camps"/>
          <xsd:enumeration value="Castle School"/>
          <xsd:enumeration value="Cherry Hinton"/>
          <xsd:enumeration value="Cheveley"/>
          <xsd:enumeration value="Clarkson"/>
          <xsd:enumeration value="Coates"/>
          <xsd:enumeration value="Colleges"/>
          <xsd:enumeration value="Colville"/>
          <xsd:enumeration value="Coton"/>
          <xsd:enumeration value="Cottenham"/>
          <xsd:enumeration value="Dry Drayton"/>
          <xsd:enumeration value="Duxford"/>
          <xsd:enumeration value="Eastfield"/>
          <xsd:enumeration value="Elsworth"/>
          <xsd:enumeration value="Ely St John"/>
          <xsd:enumeration value="Eynesbury"/>
          <xsd:enumeration value="Fawcett"/>
          <xsd:enumeration value="Fen Drayton"/>
          <xsd:enumeration value="Fenstanton and Hilton"/>
          <xsd:enumeration value="Folksworth"/>
          <xsd:enumeration value="Fordham"/>
          <xsd:enumeration value="Fourfields"/>
          <xsd:enumeration value="Fowlmere"/>
          <xsd:enumeration value="Foxton"/>
          <xsd:enumeration value="Friday Bridge"/>
          <xsd:enumeration value="Fulbourn"/>
          <xsd:enumeration value="Granta"/>
          <xsd:enumeration value="Gt and Lt Shelford"/>
          <xsd:enumeration value="Great Abington"/>
          <xsd:enumeration value="Great Paxton"/>
          <xsd:enumeration value="Hardwick and Cambourne"/>
          <xsd:enumeration value="Harston and Newton"/>
          <xsd:enumeration value="Haslingfield"/>
          <xsd:enumeration value="Hauxton"/>
          <xsd:enumeration value="Hemingford Grey"/>
          <xsd:enumeration value="Histon"/>
          <xsd:enumeration value="Holywell"/>
          <xsd:enumeration value="Homerton"/>
          <xsd:enumeration value="Houghton"/>
          <xsd:enumeration value="Huntingdon Nursery"/>
          <xsd:enumeration value="Huntingdon Primary"/>
          <xsd:enumeration value="Isleham"/>
          <xsd:enumeration value="Kettlefields"/>
          <xsd:enumeration value="Kings Hedges"/>
          <xsd:enumeration value="Linton"/>
          <xsd:enumeration value="Lionel Walden"/>
          <xsd:enumeration value="Little Paxton"/>
          <xsd:enumeration value="Littleport"/>
          <xsd:enumeration value="Manea"/>
          <xsd:enumeration value="Mayfield"/>
          <xsd:enumeration value="Melbourn"/>
          <xsd:enumeration value="Meldreth"/>
          <xsd:enumeration value="Meridian"/>
          <xsd:enumeration value="Milton Road"/>
          <xsd:enumeration value="Monkfield"/>
          <xsd:enumeration value="Morley"/>
          <xsd:enumeration value="Newnham Croft"/>
          <xsd:enumeration value="Orchard Park"/>
          <xsd:enumeration value="Over"/>
          <xsd:enumeration value="Park Street"/>
          <xsd:enumeration value="Pendragon"/>
          <xsd:enumeration value="Peterfield"/>
          <xsd:enumeration value="Priory Junior"/>
          <xsd:enumeration value="Priory Park"/>
          <xsd:enumeration value="Queens Fed"/>
          <xsd:enumeration value="Ridgefield"/>
          <xsd:enumeration value="Robert Arkenstall"/>
          <xsd:enumeration value="Samuel Pepys"/>
          <xsd:enumeration value="Sawtry"/>
          <xsd:enumeration value="Shirley"/>
          <xsd:enumeration value="The Spinney"/>
          <xsd:enumeration value="Spring Meadow"/>
          <xsd:enumeration value="St Annes"/>
          <xsd:enumeration value="St Helens"/>
          <xsd:enumeration value="St Matthews"/>
          <xsd:enumeration value="St Pauls"/>
          <xsd:enumeration value="St Philips"/>
          <xsd:enumeration value="Steeple Morden"/>
          <xsd:enumeration value="Stretham"/>
          <xsd:enumeration value="Stukeley Meadows"/>
          <xsd:enumeration value="Sutton"/>
          <xsd:enumeration value="Swavesey"/>
          <xsd:enumeration value="Teversham"/>
          <xsd:enumeration value="Asbeach"/>
          <xsd:enumeration value="Bellbird"/>
          <xsd:enumeration value="Elton"/>
          <xsd:enumeration value="The Fields"/>
          <xsd:enumeration value="The Grove"/>
          <xsd:enumeration value="The Newton"/>
          <xsd:enumeration value="The Rackham"/>
          <xsd:enumeration value="The Vine"/>
          <xsd:enumeration value="Thorndown"/>
          <xsd:enumeration value="Townley"/>
          <xsd:enumeration value="Trumpington Fed"/>
          <xsd:enumeration value="Waterbeach"/>
          <xsd:enumeration value="Westfield"/>
          <xsd:enumeration value="Wilburton"/>
          <xsd:enumeration value="William Westley"/>
          <xsd:enumeration value="Willingham"/>
          <xsd:enumeration value="Wyton"/>
          <xsd:enumeration value="Yaxley"/>
        </xsd:restriction>
      </xsd:simpleType>
    </xsd:element>
    <xsd:element name="Document" ma:index="27" nillable="true" ma:displayName="Category" ma:format="Dropdown" ma:hidden="true" ma:internalName="Document" ma:readOnly="false">
      <xsd:simpleType>
        <xsd:restriction base="dms:Choice">
          <xsd:enumeration value="Email"/>
          <xsd:enumeration value="SMER"/>
          <xsd:enumeration value="Feedback"/>
          <xsd:enumeration value="Other Correspondence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4b8805-347d-4649-b025-7bc68f6e747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6c1ef83e-2c86-4c42-a104-653a0638da21}" ma:internalName="TaxCatchAll" ma:readOnly="false" ma:showField="CatchAllData" ma:web="914b8805-347d-4649-b025-7bc68f6e74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b21f7a-5c23-465e-9456-167c464d9d38">
      <Terms xmlns="http://schemas.microsoft.com/office/infopath/2007/PartnerControls"/>
    </lcf76f155ced4ddcb4097134ff3c332f>
    <School xmlns="09b21f7a-5c23-465e-9456-167c464d9d38" xsi:nil="true"/>
    <TaxCatchAll xmlns="914b8805-347d-4649-b025-7bc68f6e747d" xsi:nil="true"/>
    <Period xmlns="09b21f7a-5c23-465e-9456-167c464d9d38" xsi:nil="true"/>
    <Document xmlns="09b21f7a-5c23-465e-9456-167c464d9d3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A9036A-1CBD-4161-9B00-2D1771EF72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b21f7a-5c23-465e-9456-167c464d9d38"/>
    <ds:schemaRef ds:uri="914b8805-347d-4649-b025-7bc68f6e74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5193A9-85D6-4953-87BC-C4D513ED70E4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914b8805-347d-4649-b025-7bc68f6e747d"/>
    <ds:schemaRef ds:uri="09b21f7a-5c23-465e-9456-167c464d9d38"/>
  </ds:schemaRefs>
</ds:datastoreItem>
</file>

<file path=customXml/itemProps3.xml><?xml version="1.0" encoding="utf-8"?>
<ds:datastoreItem xmlns:ds="http://schemas.openxmlformats.org/officeDocument/2006/customXml" ds:itemID="{3B27BF35-C033-423A-89F6-DF97DE01BD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Cambridgeshire County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Jonty Holden</dc:creator>
  <cp:keywords/>
  <dc:description/>
  <cp:lastModifiedBy>Gaynor Pope</cp:lastModifiedBy>
  <cp:revision/>
  <dcterms:created xsi:type="dcterms:W3CDTF">2026-06-09T11:47:00Z</dcterms:created>
  <dcterms:modified xsi:type="dcterms:W3CDTF">2026-09-28T14:12:58Z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0x010100F17F14F15A7C6E4E94B433EBEA75847E</vt:lpwstr>
  </property>
  <property fmtid="{D5CDD505-2E9C-101B-9397-08002B2CF9AE}" pid="3" name="MediaServiceImageTags">
    <vt:lpwstr/>
  </property>
</Properties>
</file>