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6" rupBuild="28507"/>
  <workbookPr codeName="ThisWorkbook"/>
  <bookViews>
    <workbookView xWindow="-103" yWindow="-103" windowWidth="16663" windowHeight="8743"/>
  </bookViews>
  <sheets>
    <sheet name="Sheet1" sheetId="1" r:id="rId1"/>
  </sheet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<sst xmlns="http://schemas.openxmlformats.org/spreadsheetml/2006/main" uniqueCount="26" count="26">
  <si>
    <t>SENIF / DAF - Supporting additional staff costs</t>
  </si>
  <si>
    <t>Hourly
Rate</t>
  </si>
  <si>
    <t>Hours 
worked per week</t>
  </si>
  <si>
    <t>Weeks worked
per annum</t>
  </si>
  <si>
    <t>Basic salary
per week</t>
  </si>
  <si>
    <t>Basic salary
per annum</t>
  </si>
  <si>
    <t>Annual Leave
entitlement
(28 days)</t>
  </si>
  <si>
    <t>Pension
per annum</t>
  </si>
  <si>
    <t>Employer NI per annum</t>
  </si>
  <si>
    <t>Total Additional staff Cost
per hour</t>
  </si>
  <si>
    <t>Total Additional staff Cost
per week</t>
  </si>
  <si>
    <t>Total Additional staff Cost
per annum</t>
  </si>
  <si>
    <t>Additional staff costs</t>
  </si>
  <si>
    <t>(Up to 46.4)
for 52 wpa</t>
  </si>
  <si>
    <t>Funding
per hour</t>
  </si>
  <si>
    <t>Funding 
per annum</t>
  </si>
  <si>
    <t>EYF*</t>
  </si>
  <si>
    <r>
      <t/>
    </r>
    <r>
      <rPr>
        <b/>
        <sz val="11"/>
        <color theme="1"/>
        <rFont val="Calibri"/>
        <family val="2"/>
        <charset val="0"/>
        <scheme val="minor"/>
      </rPr>
      <t>*</t>
    </r>
    <r>
      <rPr>
        <sz val="11"/>
        <color theme="1"/>
        <rFont val="Calibri"/>
        <family val="2"/>
        <charset val="0"/>
        <scheme val="minor"/>
      </rPr>
      <t>input relevant funding rate</t>
    </r>
  </si>
  <si>
    <r>
      <t>Proportion of staff
costs v overheads</t>
    </r>
    <r>
      <rPr>
        <b/>
        <sz val="11"/>
        <color rgb="FFFF0000"/>
        <rFont val="Calibri"/>
        <family val="2"/>
        <charset val="0"/>
        <scheme val="minor"/>
      </rPr>
      <t xml:space="preserve"> *</t>
    </r>
  </si>
  <si>
    <t>Adjustment to EYF</t>
  </si>
  <si>
    <t>SENIF</t>
  </si>
  <si>
    <t>DAF</t>
  </si>
  <si>
    <t>Total funding</t>
  </si>
  <si>
    <t>Surplus/loss</t>
  </si>
  <si>
    <t>NB - Please only enter figures within the green cells</t>
  </si>
  <si>
    <r>
      <t/>
    </r>
    <r>
      <rPr>
        <b/>
        <sz val="11"/>
        <color rgb="FFFF0000"/>
        <rFont val="Calibri"/>
        <family val="2"/>
        <charset val="0"/>
        <scheme val="minor"/>
      </rPr>
      <t xml:space="preserve">* </t>
    </r>
    <r>
      <rPr>
        <b/>
        <sz val="11"/>
        <color theme="1"/>
        <rFont val="Calibri"/>
        <family val="2"/>
        <charset val="0"/>
        <scheme val="minor"/>
      </rPr>
      <t>To work out your proportion of staff costs, look at your totalincome for the year and divide your total staff costs (including pension, tax, employer and employee NI) by your total income, and times by 100</t>
    </r>
  </si>
</sst>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_-&quot;£&quot;* #,##0.00_-;\-&quot;£&quot;* #,##0.00_-;_-&quot;£&quot;* &quot;-&quot;??_-;_-@_-"/>
  </numFmts>
  <fonts count="7">
    <font>
      <sz val="11"/>
      <color theme="1"/>
      <name val="Calibri"/>
      <family val="2"/>
      <charset val="0"/>
      <scheme val="minor"/>
    </font>
    <font>
      <b/>
      <sz val="11"/>
      <color theme="1"/>
      <name val="Calibri"/>
      <family val="2"/>
      <charset val="0"/>
      <scheme val="minor"/>
    </font>
    <font>
      <b/>
      <u val="single"/>
      <sz val="14"/>
      <color theme="1"/>
      <name val="Calibri"/>
      <family val="2"/>
      <charset val="0"/>
      <scheme val="minor"/>
    </font>
    <font>
      <i/>
      <sz val="11"/>
      <color theme="1"/>
      <name val="Calibri"/>
      <family val="2"/>
      <charset val="0"/>
      <scheme val="minor"/>
    </font>
    <font>
      <sz val="11"/>
      <color theme="1"/>
      <name val="Calibri"/>
      <family val="2"/>
      <charset val="0"/>
      <scheme val="minor"/>
    </font>
    <font>
      <b/>
      <sz val="11"/>
      <color rgb="FFFF0000"/>
      <name val="Calibri"/>
      <family val="2"/>
      <charset val="0"/>
      <scheme val="minor"/>
    </font>
    <font>
      <i/>
      <sz val="10"/>
      <color theme="1"/>
      <name val="Calibri"/>
      <family val="2"/>
      <charset val="0"/>
      <scheme val="minor"/>
    </font>
  </fonts>
  <fills count="6">
    <fill>
      <patternFill patternType="none">
        <fgColor indexed="64"/>
        <bgColor indexed="65"/>
      </patternFill>
    </fill>
    <fill>
      <patternFill patternType="gray125">
        <fgColor indexed="64"/>
        <bgColor indexed="65"/>
      </patternFill>
    </fill>
    <fill>
      <patternFill patternType="solid">
        <fgColor theme="9" tint="0.59999389629810485"/>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41">
    <xf numFmtId="0" fontId="0" fillId="0" borderId="0"/>
    <xf numFmtId="164" fontId="0" fillId="0" borderId="0" applyAlignment="0" applyBorder="0" applyFont="0" applyFill="0" applyProtection="0"/>
  </cellStyleXfs>
  <cellXfs>
    <xf numFmtId="0" fontId="0" fillId="0" borderId="0" xfId="0"/>
    <xf numFmtId="0" fontId="2" fillId="0" borderId="0" xfId="0" applyFont="1"/>
    <xf numFmtId="0" fontId="1" fillId="0" borderId="0" xfId="0" applyFont="1"/>
    <xf numFmtId="0" fontId="3" fillId="0" borderId="0" xfId="0" applyAlignment="1" applyFont="1">
      <alignment horizontal="right"/>
    </xf>
    <xf numFmtId="164" fontId="0" fillId="0" borderId="0" xfId="1" applyBorder="1" applyFont="1" applyNumberFormat="1"/>
    <xf numFmtId="0" fontId="1" fillId="0" borderId="0" xfId="0" applyAlignment="1" applyFont="1">
      <alignment wrapText="1"/>
    </xf>
    <xf numFmtId="0" fontId="1" fillId="0" borderId="1" xfId="0" applyAlignment="1" applyBorder="1" applyFont="1">
      <alignment wrapText="1"/>
    </xf>
    <xf numFmtId="0" fontId="1" fillId="0" borderId="2" xfId="0" applyAlignment="1" applyBorder="1" applyFont="1">
      <alignment wrapText="1"/>
    </xf>
    <xf numFmtId="164" fontId="0" fillId="0" borderId="3" xfId="1" applyBorder="1" applyFont="1" applyNumberFormat="1" applyFill="1" applyProtection="1"/>
    <xf numFmtId="0" fontId="0" fillId="0" borderId="0" xfId="0" applyProtection="1">
      <protection locked="0"/>
    </xf>
    <xf numFmtId="164" fontId="0" fillId="0" borderId="0" xfId="1" applyBorder="1" applyFont="1" applyNumberFormat="1" applyFill="1" applyProtection="1">
      <protection locked="0"/>
    </xf>
    <xf numFmtId="164" fontId="0" fillId="0" borderId="0" xfId="1" applyBorder="1" applyFont="1" applyNumberFormat="1" applyProtection="1"/>
    <xf numFmtId="10" fontId="0" fillId="0" borderId="0" xfId="1" applyAlignment="1" applyBorder="1" applyFont="1" applyNumberFormat="1" applyFill="1" applyProtection="1">
      <alignment horizontal="center"/>
      <protection locked="0"/>
    </xf>
    <xf numFmtId="10" fontId="0" fillId="0" borderId="4" xfId="1" applyAlignment="1" applyBorder="1" applyFont="1" applyNumberFormat="1" applyFill="1" applyProtection="1">
      <alignment horizontal="center"/>
      <protection locked="0"/>
    </xf>
    <xf numFmtId="164" fontId="0" fillId="0" borderId="5" xfId="1" applyBorder="1" applyFont="1" applyNumberFormat="1" applyFill="1" applyProtection="1"/>
    <xf numFmtId="164" fontId="1" fillId="0" borderId="6" xfId="1" applyAlignment="1" applyBorder="1" applyFont="1" applyNumberFormat="1" applyProtection="1">
      <alignment wrapText="1"/>
    </xf>
    <xf numFmtId="164" fontId="1" fillId="0" borderId="7" xfId="1" applyAlignment="1" applyBorder="1" applyFont="1" applyNumberFormat="1" applyProtection="1">
      <alignment wrapText="1"/>
    </xf>
    <xf numFmtId="164" fontId="0" fillId="0" borderId="8" xfId="1" applyBorder="1" applyFont="1" applyNumberFormat="1" applyFill="1" applyProtection="1"/>
    <xf numFmtId="10" fontId="0" fillId="0" borderId="8" xfId="1" applyBorder="1" applyFont="1" applyNumberFormat="1" applyFill="1" applyProtection="1"/>
    <xf numFmtId="164" fontId="1" fillId="2" borderId="9" xfId="1" applyBorder="1" applyFont="1" applyNumberFormat="1" applyFill="1" applyProtection="1">
      <protection locked="0"/>
    </xf>
    <xf numFmtId="0" fontId="1" fillId="2" borderId="3" xfId="1" applyBorder="1" applyFont="1" applyNumberFormat="1" applyFill="1" applyProtection="1">
      <protection locked="0"/>
    </xf>
    <xf numFmtId="10" fontId="1" fillId="2" borderId="5" xfId="1" applyBorder="1" applyFont="1" applyNumberFormat="1" applyFill="1" applyProtection="1">
      <protection locked="0"/>
    </xf>
    <xf numFmtId="164" fontId="0" fillId="0" borderId="10" xfId="1" applyBorder="1" applyFont="1" applyNumberFormat="1" applyFill="1" applyProtection="1"/>
    <xf numFmtId="164" fontId="0" fillId="0" borderId="11" xfId="0" applyBorder="1" applyNumberFormat="1"/>
    <xf numFmtId="164" fontId="1" fillId="3" borderId="12" xfId="0" applyBorder="1" applyFont="1" applyNumberFormat="1" applyFill="1"/>
    <xf numFmtId="0" fontId="1" fillId="3" borderId="2" xfId="0" applyAlignment="1" applyBorder="1" applyFont="1" applyFill="1">
      <alignment wrapText="1"/>
    </xf>
    <xf numFmtId="0" fontId="1" fillId="3" borderId="13" xfId="0" applyAlignment="1" applyBorder="1" applyFont="1" applyFill="1">
      <alignment wrapText="1"/>
    </xf>
    <xf numFmtId="164" fontId="1" fillId="3" borderId="14" xfId="0" applyBorder="1" applyFont="1" applyNumberFormat="1" applyFill="1"/>
    <xf numFmtId="164" fontId="0" fillId="4" borderId="5" xfId="1" applyBorder="1" applyFont="1" applyNumberFormat="1" applyFill="1" applyProtection="1">
      <protection locked="0"/>
    </xf>
    <xf numFmtId="0" fontId="1" fillId="5" borderId="15" xfId="0" applyAlignment="1" applyBorder="1" applyFont="1" applyFill="1">
      <alignment horizontal="center"/>
    </xf>
    <xf numFmtId="0" fontId="1" fillId="5" borderId="16" xfId="0" applyAlignment="1" applyBorder="1" applyFont="1" applyFill="1">
      <alignment horizontal="center"/>
    </xf>
    <xf numFmtId="0" fontId="1" fillId="5" borderId="17" xfId="0" applyAlignment="1" applyBorder="1" applyFont="1" applyFill="1">
      <alignment horizontal="center"/>
    </xf>
    <xf numFmtId="0" fontId="1" fillId="5" borderId="18" xfId="0" applyAlignment="1" applyBorder="1" applyFont="1" applyFill="1">
      <alignment horizontal="center"/>
    </xf>
    <xf numFmtId="10" fontId="0" fillId="5" borderId="15" xfId="1" applyAlignment="1" applyBorder="1" applyFont="1" applyNumberFormat="1" applyFill="1" applyProtection="1">
      <alignment horizontal="center"/>
      <protection locked="0"/>
    </xf>
    <xf numFmtId="10" fontId="0" fillId="5" borderId="8" xfId="1" applyAlignment="1" applyBorder="1" applyFont="1" applyNumberFormat="1" applyFill="1" applyProtection="1">
      <alignment horizontal="center"/>
      <protection locked="0"/>
    </xf>
    <xf numFmtId="0" fontId="0" fillId="5" borderId="19" xfId="0" applyBorder="1" applyFill="1"/>
    <xf numFmtId="0" fontId="0" fillId="5" borderId="20" xfId="0" applyBorder="1" applyFill="1"/>
    <xf numFmtId="164" fontId="1" fillId="2" borderId="8" xfId="1" applyBorder="1" applyFont="1" applyNumberFormat="1" applyFill="1" applyProtection="1">
      <protection locked="0"/>
    </xf>
    <xf numFmtId="0" fontId="6" fillId="0" borderId="0" xfId="0" applyAlignment="1" applyFont="1">
      <alignment horizontal="center" vertical="top" wrapText="1"/>
    </xf>
  </cellXfs>
  <cellStyles count="2">
    <cellStyle name="Currency" xfId="1" builtinId="4"/>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6" Type="http://schemas.openxmlformats.org/officeDocument/2006/relationships/customXml" Target="../customXml/item2.xml" /><Relationship Id="rId3" Type="http://schemas.openxmlformats.org/officeDocument/2006/relationships/styles" Target="styles.xml" /><Relationship Id="rId5" Type="http://schemas.openxmlformats.org/officeDocument/2006/relationships/customXml" Target="../customXml/item1.xml" /><Relationship Id="rId2" Type="http://schemas.openxmlformats.org/officeDocument/2006/relationships/theme" Target="theme/theme1.xml" /><Relationship Id="rId1" Type="http://schemas.openxmlformats.org/officeDocument/2006/relationships/worksheet" Target="worksheets/sheet1.xml" /><Relationship Id="rId7" Type="http://schemas.openxmlformats.org/officeDocument/2006/relationships/customXml" Target="../customXml/item3.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L21"/>
  <sheetViews>
    <sheetView view="normal" tabSelected="1" workbookViewId="0">
      <selection pane="topLeft" activeCell="G14" sqref="G14"/>
    </sheetView>
  </sheetViews>
  <sheetFormatPr defaultRowHeight="14.65"/>
  <cols>
    <col min="1" max="1" width="25.625" customWidth="1"/>
    <col min="2" max="12" width="12.875" customWidth="1"/>
  </cols>
  <sheetData>
    <row r="1" spans="1:1" ht="18.4">
      <c r="A1" s="1" t="s">
        <v>0</v>
      </c>
    </row>
    <row r="2" ht="22.35" customHeight="1" thickBot="1"/>
    <row r="3" spans="1:12" ht="58.35">
      <c r="A3" s="2"/>
      <c r="B3" s="6" t="s">
        <v>1</v>
      </c>
      <c r="C3" s="7" t="s">
        <v>2</v>
      </c>
      <c r="D3" s="7" t="s">
        <v>3</v>
      </c>
      <c r="E3" s="7" t="s">
        <v>4</v>
      </c>
      <c r="F3" s="7" t="s">
        <v>5</v>
      </c>
      <c r="G3" s="7" t="s">
        <v>6</v>
      </c>
      <c r="H3" s="7" t="s">
        <v>7</v>
      </c>
      <c r="I3" s="7" t="s">
        <v>8</v>
      </c>
      <c r="J3" s="25" t="s">
        <v>9</v>
      </c>
      <c r="K3" s="7" t="s">
        <v>10</v>
      </c>
      <c r="L3" s="26" t="s">
        <v>11</v>
      </c>
    </row>
    <row r="4" spans="1:12" ht="6" customHeight="1" thickBot="1">
      <c r="A4" s="3"/>
      <c r="B4" s="29"/>
      <c r="C4" s="30"/>
      <c r="D4" s="30"/>
      <c r="E4" s="30"/>
      <c r="F4" s="30"/>
      <c r="G4" s="30"/>
      <c r="H4" s="30"/>
      <c r="I4" s="30"/>
      <c r="J4" s="31"/>
      <c r="K4" s="30"/>
      <c r="L4" s="32"/>
    </row>
    <row r="5" spans="1:12" ht="15" thickBot="1">
      <c r="A5" s="2" t="s">
        <v>12</v>
      </c>
      <c r="B5" s="19">
        <v>11.44</v>
      </c>
      <c r="C5" s="20">
        <v>15</v>
      </c>
      <c r="D5" s="20">
        <v>38</v>
      </c>
      <c r="E5" s="8">
        <f>SUM(B5*C5)</f>
        <v>171.6</v>
      </c>
      <c r="F5" s="8">
        <f>SUM(B5*C5)*D5</f>
        <v>6520.8</v>
      </c>
      <c r="G5" s="8">
        <f>SUM(E5*5.6)</f>
        <v>960.95999999999992</v>
      </c>
      <c r="H5" s="8">
        <f>SUM(F5+G5)*0.03</f>
        <v>224.4528</v>
      </c>
      <c r="I5" s="22">
        <f>SUM(F5+G5)*0.138</f>
        <v>1032.48288</v>
      </c>
      <c r="J5" s="24">
        <f>SUM(K5/C5)</f>
        <v>15.331045052631579</v>
      </c>
      <c r="K5" s="23">
        <f>SUM(F5+G5+H5+I5)/38</f>
        <v>229.96567578947369</v>
      </c>
      <c r="L5" s="24">
        <f>SUM(F5:I5)</f>
        <v>8738.69568</v>
      </c>
    </row>
    <row r="6" spans="2:10" ht="26.45" customHeight="1" thickBot="1">
      <c r="B6" s="4"/>
      <c r="C6" s="4"/>
      <c r="D6" s="38" t="s">
        <v>13</v>
      </c>
      <c r="E6" s="4"/>
      <c r="F6" s="4"/>
      <c r="G6" s="4"/>
      <c r="H6" s="4"/>
      <c r="I6" s="4"/>
      <c r="J6" s="9"/>
    </row>
    <row r="7" spans="2:9" ht="34.35" customHeight="1">
      <c r="B7" s="15" t="s">
        <v>14</v>
      </c>
      <c r="C7" s="16" t="s">
        <v>15</v>
      </c>
      <c r="D7" s="4"/>
      <c r="E7" s="4"/>
      <c r="F7" s="4"/>
      <c r="G7" s="4"/>
      <c r="H7" s="4"/>
      <c r="I7" s="4"/>
    </row>
    <row r="8" spans="1:10">
      <c r="A8" s="2" t="s">
        <v>16</v>
      </c>
      <c r="B8" s="28">
        <v>5.4</v>
      </c>
      <c r="C8" s="17">
        <f>SUM(B8*C5)*38</f>
        <v>3078</v>
      </c>
      <c r="D8" s="10" t="s">
        <v>17</v>
      </c>
      <c r="E8" s="10"/>
      <c r="F8" s="10"/>
      <c r="G8" s="10"/>
      <c r="H8" s="10"/>
      <c r="I8" s="10"/>
      <c r="J8" s="9"/>
    </row>
    <row r="9" spans="1:10" ht="29.45" customHeight="1">
      <c r="A9" s="5" t="s">
        <v>18</v>
      </c>
      <c r="B9" s="21">
        <v>0.75</v>
      </c>
      <c r="C9" s="18">
        <f>SUM(B9)</f>
        <v>0.75</v>
      </c>
      <c r="D9" s="10"/>
      <c r="E9" s="10"/>
      <c r="F9" s="10"/>
      <c r="G9" s="10"/>
      <c r="H9" s="10"/>
      <c r="I9" s="10"/>
      <c r="J9" s="9"/>
    </row>
    <row r="10" spans="1:10" ht="6" customHeight="1">
      <c r="A10" s="5"/>
      <c r="B10" s="33"/>
      <c r="C10" s="34"/>
      <c r="D10" s="12"/>
      <c r="E10" s="12"/>
      <c r="F10" s="12"/>
      <c r="G10" s="12"/>
      <c r="H10" s="12"/>
      <c r="I10" s="12"/>
      <c r="J10" s="13"/>
    </row>
    <row r="11" spans="1:10">
      <c r="A11" s="2" t="s">
        <v>19</v>
      </c>
      <c r="B11" s="14">
        <f>SUM(B8*B9)</f>
        <v>4.0500000000000007</v>
      </c>
      <c r="C11" s="17">
        <f>SUM(B11*C5)*D5</f>
        <v>2308.5000000000005</v>
      </c>
      <c r="D11" s="10"/>
      <c r="E11" s="10"/>
      <c r="F11" s="10"/>
      <c r="G11" s="10"/>
      <c r="H11" s="10"/>
      <c r="I11" s="10"/>
      <c r="J11" s="9"/>
    </row>
    <row r="12" spans="1:10">
      <c r="A12" s="2" t="s">
        <v>20</v>
      </c>
      <c r="B12" s="14">
        <v>7</v>
      </c>
      <c r="C12" s="17">
        <f>SUM(B12*C5)*D5</f>
        <v>3990</v>
      </c>
      <c r="D12" s="10"/>
      <c r="E12" s="10"/>
      <c r="F12" s="10"/>
      <c r="G12" s="10"/>
      <c r="H12" s="10"/>
      <c r="I12" s="10"/>
      <c r="J12" s="9"/>
    </row>
    <row r="13" spans="1:10">
      <c r="A13" s="2" t="s">
        <v>21</v>
      </c>
      <c r="B13" s="14">
        <f>SUM(C13/D5)/C5</f>
        <v>1.5964912280701753</v>
      </c>
      <c r="C13" s="37">
        <v>910</v>
      </c>
      <c r="D13" s="11"/>
      <c r="E13" s="11"/>
      <c r="F13" s="11"/>
      <c r="G13" s="11"/>
      <c r="H13" s="11"/>
      <c r="I13" s="11"/>
      <c r="J13" s="9"/>
    </row>
    <row r="14" spans="1:3" ht="15" thickBot="1">
      <c r="A14" s="2"/>
      <c r="B14" s="35"/>
      <c r="C14" s="36"/>
    </row>
    <row r="15" spans="1:3" ht="15" thickBot="1">
      <c r="A15" s="2" t="s">
        <v>22</v>
      </c>
      <c r="B15" s="27">
        <f>SUM(B11:B13)</f>
        <v>12.646491228070175</v>
      </c>
      <c r="C15" s="24">
        <f>SUM(C11:C13)</f>
        <v>7208.5</v>
      </c>
    </row>
    <row r="16" ht="15" thickBot="1"/>
    <row r="17" spans="1:3" ht="15" thickBot="1">
      <c r="A17" s="2" t="s">
        <v>23</v>
      </c>
      <c r="B17" s="27">
        <f>SUM(B15-J5)</f>
        <v>-2.6845538245614033</v>
      </c>
      <c r="C17" s="24">
        <f>SUM(C15-L5)</f>
        <v>-1530.1956800000007</v>
      </c>
    </row>
    <row r="18" spans="1:1">
      <c r="A18" s="2"/>
    </row>
    <row r="19" spans="1:1">
      <c r="A19" s="2" t="s">
        <v>24</v>
      </c>
    </row>
    <row r="20" spans="1:1">
      <c r="A20" s="2"/>
    </row>
    <row r="21" spans="1:1">
      <c r="A21" s="2" t="s">
        <v>25</v>
      </c>
    </row>
  </sheetData>
  <sheetProtection algorithmName="SHA-512" hashValue="yLIdw3KmWgs6oISTfzIxLDvsyaWLQFz45u+jXgbIeC3Lmxn2HDAWHcdQ0R8A/8uowwE5FUyJSPeEUr6RYdqXHg==" saltValue="6oPt2G/9VVl0r4btRVstPA==" spinCount="100000" sheet="1" objects="1" scenarios="1"/>
  <dataValidations count="1">
    <dataValidation type="decimal" allowBlank="1" showInputMessage="1" showErrorMessage="1" sqref="J5:J9 J11:J13">
      <formula1>0.5</formula1>
      <formula2>60</formula2>
    </dataValidation>
  </dataValidations>
  <pageMargins left="0.7" right="0.7" top="0.75" bottom="0.75" header="0.3" footer="0.3"/>
  <pageSetup paperSize="9" orientation="portrait" horizontalDpi="6553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xsi="http://www.w3.org/2001/XMLSchema-instance" xmlns:pc="http://schemas.microsoft.com/office/infopath/2007/PartnerControls" xmlns:p="http://schemas.microsoft.com/office/2006/metadata/properties">
  <documentManagement>
    <lcf76f155ced4ddcb4097134ff3c332f xmlns="1180b782-6ed4-4d92-b21d-756611a0d33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8D7080350A6A48B3075A66FBCB4E9D" ma:contentTypeVersion="13" ma:contentTypeDescription="Create a new document." ma:contentTypeScope="" ma:versionID="b4b1af5abc948789ce2a84b83c8b6d2b">
  <xsd:schema xmlns:xsd="http://www.w3.org/2001/XMLSchema" xmlns:xs="http://www.w3.org/2001/XMLSchema" xmlns:p="http://schemas.microsoft.com/office/2006/metadata/properties" xmlns:ns2="1180b782-6ed4-4d92-b21d-756611a0d33e" xmlns:ns3="110532c8-bba6-4af2-8c00-a1cb8d27f227" targetNamespace="http://schemas.microsoft.com/office/2006/metadata/properties" ma:root="true" ma:fieldsID="16afb6af1b3e2791867a919513fb93d7" ns2:_="" ns3:_="">
    <xsd:import namespace="1180b782-6ed4-4d92-b21d-756611a0d33e"/>
    <xsd:import namespace="110532c8-bba6-4af2-8c00-a1cb8d27f2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80b782-6ed4-4d92-b21d-756611a0d3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532c8-bba6-4af2-8c00-a1cb8d27f22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2724F6-011E-470E-903F-EA8841058846}"/>
</file>

<file path=customXml/itemProps2.xml><?xml version="1.0" encoding="utf-8"?>
<ds:datastoreItem xmlns:ds="http://schemas.openxmlformats.org/officeDocument/2006/customXml" ds:itemID="{1CBEC9B1-60A8-4CCC-878C-659CBB88736C}"/>
</file>

<file path=customXml/itemProps3.xml><?xml version="1.0" encoding="utf-8"?>
<ds:datastoreItem xmlns:ds="http://schemas.openxmlformats.org/officeDocument/2006/customXml" ds:itemID="{4D927122-2B01-4D78-9737-FA7689F23C9F}"/>
</file>

<file path=docProps/app.xml><?xml version="1.0" encoding="utf-8"?>
<Properties xmlns="http://schemas.openxmlformats.org/officeDocument/2006/extended-properties">
  <Application>Microsoft Excel Online</Application>
  <Company>CCC</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Collinge Sarah</dc:creator>
  <dc:description/>
  <cp:keywords/>
  <cp:lastModifiedBy>R N</cp:lastModifiedBy>
  <dcterms:created xsi:type="dcterms:W3CDTF">2020-09-18T10:14:58Z</dcterms:created>
  <dcterms:modified xsi:type="dcterms:W3CDTF">2025-01-10T14:13:32Z</dcterms:modified>
  <dc:subject/>
  <dc:title>24-25 SENIF-DAF-additional-staff-costs-calculator</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0x010100DD8D7080350A6A48B3075A66FBCB4E9D</vt:lpstr>
  </property>
</Properties>
</file>